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in-share\Департамент Закупок\Архив тендеров\Тендеры\ЖК Римский, Развилка\00351_Поставка и монтаж металлических и деревянных дверей_ корп.6\КИТД\"/>
    </mc:Choice>
  </mc:AlternateContent>
  <xr:revisionPtr revIDLastSave="0" documentId="13_ncr:1_{89A05D30-058A-4D15-92C8-F76ACE72093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Форма КП" sheetId="1" r:id="rId1"/>
  </sheets>
  <definedNames>
    <definedName name="_xlnm._FilterDatabase" localSheetId="0" hidden="1">'Форма КП'!$A$10:$O$63</definedName>
    <definedName name="_xlnm.Print_Area" localSheetId="0">'Форма КП'!$A$5:$O$63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13" i="1" l="1"/>
  <c r="V114" i="1" s="1"/>
  <c r="U113" i="1"/>
  <c r="U114" i="1" s="1"/>
  <c r="T113" i="1"/>
  <c r="T114" i="1" s="1"/>
  <c r="S27" i="1"/>
  <c r="T27" i="1"/>
  <c r="T63" i="1" s="1"/>
  <c r="U27" i="1"/>
  <c r="U63" i="1" s="1"/>
  <c r="S28" i="1"/>
  <c r="T28" i="1"/>
  <c r="V28" i="1" s="1"/>
  <c r="U28" i="1"/>
  <c r="S29" i="1"/>
  <c r="T29" i="1"/>
  <c r="V29" i="1" s="1"/>
  <c r="U29" i="1"/>
  <c r="S30" i="1"/>
  <c r="T30" i="1"/>
  <c r="V30" i="1" s="1"/>
  <c r="U30" i="1"/>
  <c r="S31" i="1"/>
  <c r="T31" i="1"/>
  <c r="V31" i="1" s="1"/>
  <c r="U31" i="1"/>
  <c r="S32" i="1"/>
  <c r="T32" i="1"/>
  <c r="V32" i="1" s="1"/>
  <c r="U32" i="1"/>
  <c r="S33" i="1"/>
  <c r="T33" i="1"/>
  <c r="V33" i="1" s="1"/>
  <c r="U33" i="1"/>
  <c r="S34" i="1"/>
  <c r="T34" i="1"/>
  <c r="V34" i="1" s="1"/>
  <c r="U34" i="1"/>
  <c r="S36" i="1"/>
  <c r="T36" i="1"/>
  <c r="V36" i="1" s="1"/>
  <c r="U36" i="1"/>
  <c r="S37" i="1"/>
  <c r="T37" i="1"/>
  <c r="V37" i="1" s="1"/>
  <c r="U37" i="1"/>
  <c r="S38" i="1"/>
  <c r="T38" i="1"/>
  <c r="V38" i="1" s="1"/>
  <c r="U38" i="1"/>
  <c r="S39" i="1"/>
  <c r="T39" i="1"/>
  <c r="V39" i="1" s="1"/>
  <c r="U39" i="1"/>
  <c r="S40" i="1"/>
  <c r="T40" i="1"/>
  <c r="V40" i="1" s="1"/>
  <c r="U40" i="1"/>
  <c r="S41" i="1"/>
  <c r="T41" i="1"/>
  <c r="V41" i="1" s="1"/>
  <c r="U41" i="1"/>
  <c r="S42" i="1"/>
  <c r="T42" i="1"/>
  <c r="V42" i="1" s="1"/>
  <c r="U42" i="1"/>
  <c r="S43" i="1"/>
  <c r="T43" i="1"/>
  <c r="V43" i="1" s="1"/>
  <c r="U43" i="1"/>
  <c r="S44" i="1"/>
  <c r="T44" i="1"/>
  <c r="V44" i="1" s="1"/>
  <c r="U44" i="1"/>
  <c r="S45" i="1"/>
  <c r="T45" i="1"/>
  <c r="V45" i="1" s="1"/>
  <c r="U45" i="1"/>
  <c r="S46" i="1"/>
  <c r="T46" i="1"/>
  <c r="V46" i="1" s="1"/>
  <c r="U46" i="1"/>
  <c r="S47" i="1"/>
  <c r="T47" i="1"/>
  <c r="V47" i="1" s="1"/>
  <c r="U47" i="1"/>
  <c r="S48" i="1"/>
  <c r="T48" i="1"/>
  <c r="V48" i="1" s="1"/>
  <c r="U48" i="1"/>
  <c r="S49" i="1"/>
  <c r="T49" i="1"/>
  <c r="V49" i="1" s="1"/>
  <c r="U49" i="1"/>
  <c r="S50" i="1"/>
  <c r="T50" i="1"/>
  <c r="V50" i="1" s="1"/>
  <c r="U50" i="1"/>
  <c r="S51" i="1"/>
  <c r="T51" i="1"/>
  <c r="V51" i="1" s="1"/>
  <c r="U51" i="1"/>
  <c r="S52" i="1"/>
  <c r="T52" i="1"/>
  <c r="V52" i="1" s="1"/>
  <c r="U52" i="1"/>
  <c r="S54" i="1"/>
  <c r="T54" i="1"/>
  <c r="V54" i="1" s="1"/>
  <c r="U54" i="1"/>
  <c r="S55" i="1"/>
  <c r="T55" i="1"/>
  <c r="V55" i="1" s="1"/>
  <c r="U55" i="1"/>
  <c r="S56" i="1"/>
  <c r="T56" i="1"/>
  <c r="V56" i="1" s="1"/>
  <c r="U56" i="1"/>
  <c r="S57" i="1"/>
  <c r="T57" i="1"/>
  <c r="V57" i="1" s="1"/>
  <c r="U57" i="1"/>
  <c r="S58" i="1"/>
  <c r="T58" i="1"/>
  <c r="V58" i="1" s="1"/>
  <c r="U58" i="1"/>
  <c r="S59" i="1"/>
  <c r="T59" i="1"/>
  <c r="V59" i="1" s="1"/>
  <c r="U59" i="1"/>
  <c r="S60" i="1"/>
  <c r="T60" i="1"/>
  <c r="V60" i="1" s="1"/>
  <c r="U60" i="1"/>
  <c r="S61" i="1"/>
  <c r="T61" i="1"/>
  <c r="V61" i="1" s="1"/>
  <c r="U61" i="1"/>
  <c r="S62" i="1"/>
  <c r="T62" i="1"/>
  <c r="V62" i="1" s="1"/>
  <c r="U62" i="1"/>
  <c r="S66" i="1"/>
  <c r="T66" i="1"/>
  <c r="V66" i="1" s="1"/>
  <c r="U66" i="1"/>
  <c r="S67" i="1"/>
  <c r="T67" i="1"/>
  <c r="V67" i="1" s="1"/>
  <c r="U67" i="1"/>
  <c r="S68" i="1"/>
  <c r="T68" i="1"/>
  <c r="V68" i="1" s="1"/>
  <c r="U68" i="1"/>
  <c r="S69" i="1"/>
  <c r="T69" i="1"/>
  <c r="V69" i="1" s="1"/>
  <c r="U69" i="1"/>
  <c r="S70" i="1"/>
  <c r="T70" i="1"/>
  <c r="V70" i="1" s="1"/>
  <c r="U70" i="1"/>
  <c r="S71" i="1"/>
  <c r="T71" i="1"/>
  <c r="V71" i="1" s="1"/>
  <c r="U71" i="1"/>
  <c r="S73" i="1"/>
  <c r="T73" i="1"/>
  <c r="V73" i="1" s="1"/>
  <c r="U73" i="1"/>
  <c r="S74" i="1"/>
  <c r="T74" i="1"/>
  <c r="V74" i="1" s="1"/>
  <c r="U74" i="1"/>
  <c r="S75" i="1"/>
  <c r="T75" i="1"/>
  <c r="V75" i="1" s="1"/>
  <c r="U75" i="1"/>
  <c r="S76" i="1"/>
  <c r="T76" i="1"/>
  <c r="V76" i="1" s="1"/>
  <c r="U76" i="1"/>
  <c r="S77" i="1"/>
  <c r="T77" i="1"/>
  <c r="V77" i="1" s="1"/>
  <c r="U77" i="1"/>
  <c r="S78" i="1"/>
  <c r="T78" i="1"/>
  <c r="V78" i="1" s="1"/>
  <c r="U78" i="1"/>
  <c r="S79" i="1"/>
  <c r="T79" i="1"/>
  <c r="V79" i="1" s="1"/>
  <c r="U79" i="1"/>
  <c r="S81" i="1"/>
  <c r="T81" i="1"/>
  <c r="V81" i="1" s="1"/>
  <c r="U81" i="1"/>
  <c r="S82" i="1"/>
  <c r="T82" i="1"/>
  <c r="V82" i="1" s="1"/>
  <c r="U82" i="1"/>
  <c r="S83" i="1"/>
  <c r="T83" i="1"/>
  <c r="V83" i="1" s="1"/>
  <c r="U83" i="1"/>
  <c r="S84" i="1"/>
  <c r="T84" i="1"/>
  <c r="V84" i="1" s="1"/>
  <c r="U84" i="1"/>
  <c r="S85" i="1"/>
  <c r="T85" i="1"/>
  <c r="V85" i="1" s="1"/>
  <c r="U85" i="1"/>
  <c r="S86" i="1"/>
  <c r="T86" i="1"/>
  <c r="V86" i="1" s="1"/>
  <c r="U86" i="1"/>
  <c r="S87" i="1"/>
  <c r="T87" i="1"/>
  <c r="V87" i="1" s="1"/>
  <c r="U87" i="1"/>
  <c r="S88" i="1"/>
  <c r="T88" i="1"/>
  <c r="V88" i="1" s="1"/>
  <c r="U88" i="1"/>
  <c r="S90" i="1"/>
  <c r="T90" i="1"/>
  <c r="V90" i="1" s="1"/>
  <c r="U90" i="1"/>
  <c r="S91" i="1"/>
  <c r="T91" i="1"/>
  <c r="V91" i="1" s="1"/>
  <c r="U91" i="1"/>
  <c r="S92" i="1"/>
  <c r="T92" i="1"/>
  <c r="V92" i="1" s="1"/>
  <c r="U92" i="1"/>
  <c r="S93" i="1"/>
  <c r="T93" i="1"/>
  <c r="V93" i="1" s="1"/>
  <c r="U93" i="1"/>
  <c r="S94" i="1"/>
  <c r="T94" i="1"/>
  <c r="V94" i="1" s="1"/>
  <c r="U94" i="1"/>
  <c r="S95" i="1"/>
  <c r="T95" i="1"/>
  <c r="V95" i="1" s="1"/>
  <c r="U95" i="1"/>
  <c r="S96" i="1"/>
  <c r="T96" i="1"/>
  <c r="V96" i="1" s="1"/>
  <c r="U96" i="1"/>
  <c r="S97" i="1"/>
  <c r="T97" i="1"/>
  <c r="V97" i="1" s="1"/>
  <c r="U97" i="1"/>
  <c r="S98" i="1"/>
  <c r="T98" i="1"/>
  <c r="V98" i="1" s="1"/>
  <c r="U98" i="1"/>
  <c r="S99" i="1"/>
  <c r="T99" i="1"/>
  <c r="V99" i="1" s="1"/>
  <c r="U99" i="1"/>
  <c r="S100" i="1"/>
  <c r="T100" i="1"/>
  <c r="V100" i="1" s="1"/>
  <c r="U100" i="1"/>
  <c r="S101" i="1"/>
  <c r="T101" i="1"/>
  <c r="V101" i="1" s="1"/>
  <c r="U101" i="1"/>
  <c r="S102" i="1"/>
  <c r="T102" i="1"/>
  <c r="V102" i="1" s="1"/>
  <c r="U102" i="1"/>
  <c r="S103" i="1"/>
  <c r="T103" i="1"/>
  <c r="V103" i="1" s="1"/>
  <c r="U103" i="1"/>
  <c r="S104" i="1"/>
  <c r="T104" i="1"/>
  <c r="V104" i="1" s="1"/>
  <c r="U104" i="1"/>
  <c r="S105" i="1"/>
  <c r="T105" i="1"/>
  <c r="V105" i="1" s="1"/>
  <c r="U105" i="1"/>
  <c r="S107" i="1"/>
  <c r="T107" i="1"/>
  <c r="V107" i="1" s="1"/>
  <c r="U107" i="1"/>
  <c r="S108" i="1"/>
  <c r="T108" i="1"/>
  <c r="V108" i="1" s="1"/>
  <c r="U108" i="1"/>
  <c r="S109" i="1"/>
  <c r="T109" i="1"/>
  <c r="V109" i="1" s="1"/>
  <c r="U109" i="1"/>
  <c r="S110" i="1"/>
  <c r="T110" i="1"/>
  <c r="V110" i="1" s="1"/>
  <c r="U110" i="1"/>
  <c r="S111" i="1"/>
  <c r="T111" i="1"/>
  <c r="V111" i="1" s="1"/>
  <c r="U111" i="1"/>
  <c r="S112" i="1"/>
  <c r="T112" i="1"/>
  <c r="V112" i="1" s="1"/>
  <c r="U112" i="1"/>
  <c r="V26" i="1"/>
  <c r="U26" i="1"/>
  <c r="T26" i="1"/>
  <c r="S26" i="1"/>
  <c r="S18" i="1"/>
  <c r="T18" i="1"/>
  <c r="U18" i="1"/>
  <c r="V18" i="1"/>
  <c r="S19" i="1"/>
  <c r="T19" i="1"/>
  <c r="U19" i="1"/>
  <c r="V19" i="1"/>
  <c r="S20" i="1"/>
  <c r="T20" i="1"/>
  <c r="U20" i="1"/>
  <c r="V20" i="1"/>
  <c r="S21" i="1"/>
  <c r="T21" i="1"/>
  <c r="U21" i="1"/>
  <c r="V21" i="1"/>
  <c r="S22" i="1"/>
  <c r="T22" i="1"/>
  <c r="U22" i="1"/>
  <c r="V22" i="1"/>
  <c r="S23" i="1"/>
  <c r="T23" i="1"/>
  <c r="U23" i="1"/>
  <c r="V23" i="1"/>
  <c r="S24" i="1"/>
  <c r="T24" i="1"/>
  <c r="U24" i="1"/>
  <c r="V24" i="1"/>
  <c r="V17" i="1"/>
  <c r="U17" i="1"/>
  <c r="T17" i="1"/>
  <c r="S17" i="1"/>
  <c r="T12" i="1"/>
  <c r="V12" i="1" s="1"/>
  <c r="U12" i="1"/>
  <c r="T13" i="1"/>
  <c r="U13" i="1"/>
  <c r="V13" i="1" s="1"/>
  <c r="T14" i="1"/>
  <c r="V14" i="1" s="1"/>
  <c r="U14" i="1"/>
  <c r="T15" i="1"/>
  <c r="V15" i="1" s="1"/>
  <c r="U15" i="1"/>
  <c r="V11" i="1"/>
  <c r="U11" i="1"/>
  <c r="T11" i="1"/>
  <c r="S12" i="1"/>
  <c r="S13" i="1"/>
  <c r="S14" i="1"/>
  <c r="S15" i="1"/>
  <c r="S11" i="1"/>
  <c r="V27" i="1" l="1"/>
  <c r="V63" i="1" s="1"/>
</calcChain>
</file>

<file path=xl/sharedStrings.xml><?xml version="1.0" encoding="utf-8"?>
<sst xmlns="http://schemas.openxmlformats.org/spreadsheetml/2006/main" count="1067" uniqueCount="273">
  <si>
    <t>ГОСТ</t>
  </si>
  <si>
    <t>Открывание</t>
  </si>
  <si>
    <t>Кол-во</t>
  </si>
  <si>
    <t>-</t>
  </si>
  <si>
    <t>№ п/п</t>
  </si>
  <si>
    <t>Марка по проекту</t>
  </si>
  <si>
    <t>Обозначение</t>
  </si>
  <si>
    <t>Место установки</t>
  </si>
  <si>
    <t>Размер проема</t>
  </si>
  <si>
    <t>Требования к световому проему</t>
  </si>
  <si>
    <t>Производитель по проекту</t>
  </si>
  <si>
    <t>Примечание</t>
  </si>
  <si>
    <t>31173-2016</t>
  </si>
  <si>
    <t>правая</t>
  </si>
  <si>
    <t>не указан</t>
  </si>
  <si>
    <t>шт</t>
  </si>
  <si>
    <t>Тип покрытия</t>
  </si>
  <si>
    <t xml:space="preserve">Цвет (RAL) </t>
  </si>
  <si>
    <t>Ед. изм.</t>
  </si>
  <si>
    <t>Тех.задание (с описанием двери, остекления, фрамуг, фурнитур и комплектующих)</t>
  </si>
  <si>
    <t>левая</t>
  </si>
  <si>
    <t>тамбур-вестибюль</t>
  </si>
  <si>
    <t>ДВ-1(Л)</t>
  </si>
  <si>
    <t>ДВ-2(Л)</t>
  </si>
  <si>
    <t>ТД АПН ЦЕНТРСНАБ</t>
  </si>
  <si>
    <t>орех</t>
  </si>
  <si>
    <t>ДВ-3(П)</t>
  </si>
  <si>
    <t>ДВ-4(Л)</t>
  </si>
  <si>
    <t>ДВ-5(П)</t>
  </si>
  <si>
    <t>ДВ-6(Л)</t>
  </si>
  <si>
    <t>ДВ-7(Л)</t>
  </si>
  <si>
    <t>ДВ-8(Л)</t>
  </si>
  <si>
    <t>вестибюль</t>
  </si>
  <si>
    <t>колясочная</t>
  </si>
  <si>
    <t>Дизайн проект этажа входных групп 6.1</t>
  </si>
  <si>
    <t>Дизайн проект этажа входных групп 6.2</t>
  </si>
  <si>
    <t>ДВ-2(П)</t>
  </si>
  <si>
    <t>ДВ-5(Л)</t>
  </si>
  <si>
    <t>ДВ-8(П)</t>
  </si>
  <si>
    <t>ДВ-9(Л)</t>
  </si>
  <si>
    <t>ламинация</t>
  </si>
  <si>
    <t>Дверной блок (тех. помещение) стальной, однопольный, с пониженным порогом, глухой, с нажимными ручками, с замком с одной стороны. Степень огнестойкости EI-30.</t>
  </si>
  <si>
    <t>Дверной блок (выход на кровлю) стальной, однопольный, утепленный, с пониженным порогом, глухой, с доводчиком. Степень огнестойкости EI-30.</t>
  </si>
  <si>
    <t>низ на отм. 
+28.800мм</t>
  </si>
  <si>
    <t>низ на отм. 
+35.100мм</t>
  </si>
  <si>
    <t>Дверной блок (эвакуация из подвала) стальной, двупольный, утепленный, без порога, глухой, с доводчиком</t>
  </si>
  <si>
    <t>Дверной блок (МОП) стальной, двупольный, 
с пониженным порогом, глухой, с нажимными ручками. Степень огнестойкости EI-30.</t>
  </si>
  <si>
    <t>Дверной блок (кладовые) стальной, однопольный, с пониженным порогом, глухой, с ручками-скобами с двух сторон, с замком с одной стороны. Степень огнестойкости EI-30.</t>
  </si>
  <si>
    <t>Дверной блок (МОП) стальной, однопольный, с пониженным порогом, глухой, с нажимными ручками. Степень огнестойкости EI-30.</t>
  </si>
  <si>
    <t>2100х900</t>
  </si>
  <si>
    <t>57327-2016</t>
  </si>
  <si>
    <t>Двери технические</t>
  </si>
  <si>
    <t>Дт-1</t>
  </si>
  <si>
    <t>Дт-3</t>
  </si>
  <si>
    <t>Дт-4</t>
  </si>
  <si>
    <t>Дт-5</t>
  </si>
  <si>
    <t>Дт-6</t>
  </si>
  <si>
    <t>Дт-7</t>
  </si>
  <si>
    <t>Дт-8</t>
  </si>
  <si>
    <t>Дт-9</t>
  </si>
  <si>
    <t>Дт-13</t>
  </si>
  <si>
    <t>2100х1100</t>
  </si>
  <si>
    <t>2100х1050</t>
  </si>
  <si>
    <t>2100х520</t>
  </si>
  <si>
    <t>2100х660</t>
  </si>
  <si>
    <t>2100х720</t>
  </si>
  <si>
    <t>2100х840</t>
  </si>
  <si>
    <t>2100х1500</t>
  </si>
  <si>
    <t>Индивидуального изготовления</t>
  </si>
  <si>
    <t>коридор</t>
  </si>
  <si>
    <t>кладовые</t>
  </si>
  <si>
    <t>лестница</t>
  </si>
  <si>
    <t>вход в квартиру</t>
  </si>
  <si>
    <t>коридор/ПУИ</t>
  </si>
  <si>
    <t>выход                                    на кровлю</t>
  </si>
  <si>
    <t>3л</t>
  </si>
  <si>
    <t>5л</t>
  </si>
  <si>
    <t>1010х2100</t>
  </si>
  <si>
    <t>1390х2100</t>
  </si>
  <si>
    <t>1310х2100</t>
  </si>
  <si>
    <t>Двери 0-го уровня</t>
  </si>
  <si>
    <t>Дверной блок (помещение СС) от ген. проектировщика стальной, однопольный, с пониженным порогом, глухой, с нажимными ручками, с замком с одной стороны, с доводчиком, Степень огнестойкости EI-30.</t>
  </si>
  <si>
    <t>окраска</t>
  </si>
  <si>
    <t xml:space="preserve"> -</t>
  </si>
  <si>
    <t>1625х2400(h)</t>
  </si>
  <si>
    <t>900х2100(h)</t>
  </si>
  <si>
    <t>1000х2100(h)</t>
  </si>
  <si>
    <t>1000х1920(h)</t>
  </si>
  <si>
    <t>800х2100(h)</t>
  </si>
  <si>
    <t>1300х2100(h)</t>
  </si>
  <si>
    <t>8023/8002</t>
  </si>
  <si>
    <t>со стороны вестибюля  панель мдф фрезерованная, окрашенная RAL 8002, со стороны тамбура порошковая окраска 8023</t>
  </si>
  <si>
    <t xml:space="preserve"> шпон файн- лайн, двухкомпонентный полиуретановый лак
</t>
  </si>
  <si>
    <t xml:space="preserve">Вестибюль /помещение консьержа/ПУИ                             </t>
  </si>
  <si>
    <t>Помещение консьержа/санузел</t>
  </si>
  <si>
    <r>
      <t xml:space="preserve">       Межкомнатная дверь (деревяннная) с отделкой гладкая,  с замком с возможностью закрытия изнутри без ключа,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брус хвойных пород, МДФ, жесткий сотовый наполнитель, наличник с одной  стороны</t>
    </r>
  </si>
  <si>
    <t>вестибюль/ помещение СС</t>
  </si>
  <si>
    <t>окрашеннная</t>
  </si>
  <si>
    <t xml:space="preserve">Дверной блок (помещение СС) стальной, однопольный, с пониженным порогом, глухой, с нажимными ручками, с замком с одной стороны, с доводчиком, Степень огнестойкости EI-30. </t>
  </si>
  <si>
    <t>Дверной блок (тех. помещение) стальной, однопольный, с пониженным порогом, глухой, с нажимными ручками, с замком с одной стороны, с доводчиком. Степень огнестойкости EI-30.</t>
  </si>
  <si>
    <t>вестибюль/мусоропровод</t>
  </si>
  <si>
    <r>
      <rPr>
        <sz val="12"/>
        <rFont val="Times New Roman"/>
        <family val="1"/>
        <charset val="204"/>
      </rPr>
      <t xml:space="preserve"> Межкомнатная дверь (деревянная) с отделкой с замком с ключом с одной стороны, без доводчика, цвет: орех,</t>
    </r>
    <r>
      <rPr>
        <b/>
        <sz val="12"/>
        <rFont val="Times New Roman"/>
        <family val="1"/>
        <charset val="204"/>
      </rPr>
      <t xml:space="preserve"> Со стороны вестибюля устанавливается копмплектация №1 - </t>
    </r>
    <r>
      <rPr>
        <b/>
        <i/>
        <sz val="12"/>
        <rFont val="Times New Roman"/>
        <family val="1"/>
        <charset val="204"/>
      </rPr>
      <t xml:space="preserve">Наличник Тип-3 2100*70*10, добор, карниз 60, розетка, цоколь. </t>
    </r>
    <r>
      <rPr>
        <b/>
        <sz val="12"/>
        <rFont val="Times New Roman"/>
        <family val="1"/>
        <charset val="204"/>
      </rPr>
      <t xml:space="preserve">Со стороны колясочной комплектация 3 - </t>
    </r>
    <r>
      <rPr>
        <b/>
        <i/>
        <sz val="12"/>
        <rFont val="Times New Roman"/>
        <family val="1"/>
        <charset val="204"/>
      </rPr>
      <t>стандартная комплектация двери,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брус хвойных пород, МДФ, жесткий сотовый наполнитель</t>
    </r>
  </si>
  <si>
    <t>лифтовой холл/лестница</t>
  </si>
  <si>
    <t>2400х2400(h)</t>
  </si>
  <si>
    <t>1600х2100(h)</t>
  </si>
  <si>
    <t>вестибюль/тамбур</t>
  </si>
  <si>
    <t>тамбур/помещение консьержа</t>
  </si>
  <si>
    <t xml:space="preserve">  Дверной блок (консьерж), однопольный, профиль ПВХ, с порогом, глухой, с нажимными ручками с двух сторон, с замком, отпирающимся ключом с наружной стороны, с возможностью закрытия изнутри без ключа. Открывание оконной створки поворотное, остекление: 4М1-16-4М1. Отделка профиля со стороны тамбура окрашивается RAL 8023, со стороны комнаты консьержа RAL 9016 (белый) </t>
  </si>
  <si>
    <t>8023/9016</t>
  </si>
  <si>
    <t>Вестибюль/ПУИ</t>
  </si>
  <si>
    <r>
      <t xml:space="preserve">       Межкомнатная дверь (деревяннная) с отделкой гладкая,  с замком с возможностью закрытия изнутри без ключа,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брус хвойных пород, МДФ, жесткий сотовый наполнитель, наличник с одной стороны</t>
    </r>
  </si>
  <si>
    <t>санузел помещения консьержа</t>
  </si>
  <si>
    <t xml:space="preserve"> Обеспечить проем в свету при открытых створках не менее 1200мм</t>
  </si>
  <si>
    <t>лифтовой холл/помещение сс</t>
  </si>
  <si>
    <t>лифтовой холл /мусорокамера</t>
  </si>
  <si>
    <t>лифтовый холл/тех. пространство</t>
  </si>
  <si>
    <t>Дверной блок, стальной, однопольный, с пониженным порогом, глухой, с нажимными ручками, с замком с одной стороны, с доводчиком. Степень огнестойкости EI-30.</t>
  </si>
  <si>
    <t>лифтовый холл/лестница</t>
  </si>
  <si>
    <t>тамбур/лестница</t>
  </si>
  <si>
    <t>Двери внтутренние</t>
  </si>
  <si>
    <t>900/1200</t>
  </si>
  <si>
    <t xml:space="preserve">Обеспечить проем в свету при открытых створках -1200мм, </t>
  </si>
  <si>
    <t>вестибюль/лестница</t>
  </si>
  <si>
    <t>Мусорокамера, помещение водомерного узла, венткамера</t>
  </si>
  <si>
    <t>тамбур/вестибюль</t>
  </si>
  <si>
    <t>(h)2100х1000</t>
  </si>
  <si>
    <t>(h)2100х1300</t>
  </si>
  <si>
    <t>(h) 2100х800</t>
  </si>
  <si>
    <t>(h)2100х900</t>
  </si>
  <si>
    <t>(h)2100х800</t>
  </si>
  <si>
    <t>(h)2100х1350</t>
  </si>
  <si>
    <t xml:space="preserve">Дверной блок (входной в квартиру) стальной однопольный, с порогом, глухой, с нажимными ручками, с замком с одной стороны, замок с возможностью запирания изнутри (вертушок), с глазком. </t>
  </si>
  <si>
    <t>лифтовой холл/мусоропровод</t>
  </si>
  <si>
    <t>коридор/ мусоропровод</t>
  </si>
  <si>
    <t>Обеспечить проем в свету при открытых створках не менее 1200мм</t>
  </si>
  <si>
    <t>коридор/коридор</t>
  </si>
  <si>
    <t>коридор/лифтовой холл</t>
  </si>
  <si>
    <r>
      <t>Дверной блок (мусорокамера) стальной, однопольный, с пониженным порогом, глухой, с нажимными ручками, с замком-защелкой, без личинки. Степень огнестойкости EIS</t>
    </r>
    <r>
      <rPr>
        <sz val="12"/>
        <color rgb="FFFF0000"/>
        <rFont val="Times New Roman"/>
        <family val="1"/>
        <charset val="204"/>
      </rPr>
      <t>W</t>
    </r>
    <r>
      <rPr>
        <sz val="12"/>
        <rFont val="Times New Roman"/>
        <family val="1"/>
        <charset val="204"/>
      </rPr>
      <t>-30</t>
    </r>
  </si>
  <si>
    <t>Дверной блок стальной, однопольный, без порога, глухой, с нажимными ручками, с замком-защелкой, без личинки,Степень огнестойкости EISW-30.</t>
  </si>
  <si>
    <t>Индивидуальный дверной блок  стальной, двупольный, с пониженным порогом, с уплотнителем, с доводчиком, с нажимными ручками. Степень огнестойкости EISW-60</t>
  </si>
  <si>
    <t>Дверной блок (технический шкаф) стальной двупольный, с двумя равными створками,  глухой, с нажимной ручкой и фиксацией створок.</t>
  </si>
  <si>
    <t>Дверной блок (технический шкаф) стальной, глухой,с нажимной ручкой и фиксацией створок.</t>
  </si>
  <si>
    <t>Дверной блок (технический шкаф) стальной двупольный, с двумя равными створками,  глухой, с нажимной ручкой и фиксацией створок.Степень огнестойкости EI-30</t>
  </si>
  <si>
    <t>Мусорокамера, помещение водомерного узла</t>
  </si>
  <si>
    <t>1л</t>
  </si>
  <si>
    <t>муморокамера</t>
  </si>
  <si>
    <t>6л</t>
  </si>
  <si>
    <r>
      <rPr>
        <b/>
        <sz val="12"/>
        <rFont val="Times New Roman"/>
        <family val="1"/>
        <charset val="204"/>
      </rPr>
      <t xml:space="preserve">ДСВ Дп Брг Л Вн </t>
    </r>
    <r>
      <rPr>
        <sz val="12"/>
        <rFont val="Times New Roman"/>
        <family val="1"/>
        <charset val="204"/>
      </rPr>
      <t xml:space="preserve">
Дверь стальная противопожарная EI30, однопольная, глухая, без порога, внутреннего открывания, с уплотнением в притворе, нажимные ручки с замком, с отделкой фрезированным МДФ.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</si>
  <si>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Дизайн проект этажа входных групп секции 6.3</t>
  </si>
  <si>
    <r>
      <t xml:space="preserve">Межкомнатная дверь (деревянная) с отделкой,  с замком с возможностью закрытия изнутри без ключа.   цвет: орех, </t>
    </r>
    <r>
      <rPr>
        <b/>
        <sz val="12"/>
        <rFont val="Times New Roman"/>
        <family val="1"/>
        <charset val="204"/>
      </rPr>
      <t xml:space="preserve">Со стороны вестибюля устанавливается копмплектация №1 - Наличник Тип-3 2100*70*10, добор, карниз 60, розетка, цоколь. Со стороны ПУИ комплектация 3- Стандартная комплектация двери, </t>
    </r>
    <r>
      <rPr>
        <sz val="12"/>
        <rFont val="Times New Roman"/>
        <family val="1"/>
        <charset val="204"/>
      </rPr>
      <t xml:space="preserve"> с ограничителем, брус хвойных пород, МДФ, жесткий сотовый наполнитель</t>
    </r>
  </si>
  <si>
    <t>вестибюль/тех. пространство</t>
  </si>
  <si>
    <t>Дверной блок (тех. помещение) стальной, однопольный, с пониженным порогом, глухой, с нажимными ручками, с замком с одной стороны, с доводчиком,  Степень огнестойкости EI-30.</t>
  </si>
  <si>
    <t>окрашенная</t>
  </si>
  <si>
    <t>ДВ-4(П)</t>
  </si>
  <si>
    <t>Индивидуальный дверной блок (МОП) стальной, двупольный, с пониженным порогом, с уплотнителем, с доводчиком, с нажимными ручками. Степень огнестойкости EISW-60</t>
  </si>
  <si>
    <t>лифтовой холл/ помещение мусоропровода</t>
  </si>
  <si>
    <t>вестибюль/помещение СС</t>
  </si>
  <si>
    <t xml:space="preserve">Дверной блок (помещение СС) стальной однопольный, с пониженым порогом, глухой, с нажимными ручками, с замком с одной стороны, с доводчиком, Степень огнестойкости EI-30. </t>
  </si>
  <si>
    <t>вестибюль/колясочная</t>
  </si>
  <si>
    <t>1300х2100</t>
  </si>
  <si>
    <t xml:space="preserve"> шпон файн- лайн, двухкомпонентный полиуретановый лак</t>
  </si>
  <si>
    <t>Дизайн проект этажа входных групп 6.4</t>
  </si>
  <si>
    <t>тамбур</t>
  </si>
  <si>
    <t>1600х2400(h)</t>
  </si>
  <si>
    <t>помещение консьержа</t>
  </si>
  <si>
    <t>ДВ-3(Л)</t>
  </si>
  <si>
    <r>
      <t xml:space="preserve">       Межкомнатная дверь (деревяннная) с отделкой гладкая,  с замком с возможностью закрытия изнутри без ключа, 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брус хвойных пород, МДФ, жесткий сотовый наполнитель, наличник с двух сторон</t>
    </r>
  </si>
  <si>
    <t>1300х2100 (h)</t>
  </si>
  <si>
    <t>ДВ-6(П)</t>
  </si>
  <si>
    <t>1000х2100 (h)</t>
  </si>
  <si>
    <t>Двери внутренние</t>
  </si>
  <si>
    <t>лестница/                                                                                    лифтовой холл</t>
  </si>
  <si>
    <t>Лифтовой холл/мусоропровод</t>
  </si>
  <si>
    <t xml:space="preserve">Дверной блок (входной в квартиру) стальной однопольный, с порогом, глухой, с нажимными ручками,с замком с одной стороны,  замок с возможностью запирания изнутри (вертушок), с глазком. </t>
  </si>
  <si>
    <r>
      <t xml:space="preserve">Дверной блок (входной в квартиру) стальной однопольный, с порогом, глухой, с нажимными ручками,с замком с одной стороны,  замок с возможностью запирания изнутри (вертушок), с глазком. </t>
    </r>
    <r>
      <rPr>
        <sz val="12"/>
        <color rgb="FFFF0000"/>
        <rFont val="Times New Roman"/>
        <family val="1"/>
        <charset val="204"/>
      </rPr>
      <t xml:space="preserve"> </t>
    </r>
  </si>
  <si>
    <t>лифтовой холл/ мусоропровод</t>
  </si>
  <si>
    <t xml:space="preserve">Дверной блок (мусорокамера) стальной, однопольный, без порога, глухой, с нажимными ручками, с замком-защелкой, без личинки. Степень огнестойкости EIS-30. </t>
  </si>
  <si>
    <t xml:space="preserve">Дверной блок (мусорокамера) стальной, однопольный, без порога, глухой, с нажимными ручками, с замком-защелкой, без личинки.Степень огнестойкости EIS-30. </t>
  </si>
  <si>
    <t>эвакуация из подвала</t>
  </si>
  <si>
    <t>узел управления отоплением</t>
  </si>
  <si>
    <t>Дверной блок (МОП) стальной, двупольный, с пониженным порогом, глухой, с нажимными ручками. Степень огнестойкости EI-30.</t>
  </si>
  <si>
    <t>лифтовой холл/ коридор</t>
  </si>
  <si>
    <t>Дт-2</t>
  </si>
  <si>
    <t>2100х600</t>
  </si>
  <si>
    <t>Дт-10</t>
  </si>
  <si>
    <t>2100х620</t>
  </si>
  <si>
    <t>Дверной блок (технический шкаф) стальной двупольный, с двумя равными створками,  глухой,с нажимной ручкой и фиксацией створок.</t>
  </si>
  <si>
    <t>Дт-11</t>
  </si>
  <si>
    <t>Дверной блок (технический шкаф) стальной, глухой, с нажимной ручкой и фиксацией створок.</t>
  </si>
  <si>
    <t>Дверной блок (технический шкаф) стальной двупольный, с двумя равными створками,  глухой, с нажимной ручкой и фиксацией створок. Степень огнестойкости EI-30</t>
  </si>
  <si>
    <t>вестибюль/ПУИ</t>
  </si>
  <si>
    <t>помещение консьержа/санузел</t>
  </si>
  <si>
    <t>Дверной блок  ПВХ   однокамерный стеклопакет 4М1-16-4М1, однопольный, с нажимными ручками с двух сторон, с замком отпирающийся ключом снаружной стороны.</t>
  </si>
  <si>
    <t>ДСН, Дп, Прг, Пр, Вн 
Дверь стальная, наружная, EI30, с остеклением 600х400  полуторная, распашная, с замкнутой коробкой, с порогом 14мм, с уплотнением в притворе, ручки нажимные для МГН, с доводчиком.  с напольным ограничителем.</t>
  </si>
  <si>
    <t>ДСН, Дп, Прг, Л, Вн 
Дверь стальная, наружная, EI30, с остеклением 600х400  полуторная, распашная, с замкнутой коробкой, с порогом 14мм, с уплотнением в притворе, ручки нажимные для МГН, с доводчиком.  с напольным ограничителем.</t>
  </si>
  <si>
    <r>
      <rPr>
        <sz val="12"/>
        <rFont val="Times New Roman"/>
        <family val="1"/>
        <charset val="204"/>
      </rPr>
      <t xml:space="preserve"> Дверь металлическая с отделкой.  Ручка скоба, со стороны тамбура окрашивается RAL 8023, со стороны вестибюля RAL 8002</t>
    </r>
    <r>
      <rPr>
        <b/>
        <sz val="12"/>
        <rFont val="Times New Roman"/>
        <family val="1"/>
        <charset val="204"/>
      </rPr>
      <t xml:space="preserve">, Со стороны вестибюля устанавливается копмплектация №1 </t>
    </r>
    <r>
      <rPr>
        <b/>
        <i/>
        <sz val="12"/>
        <rFont val="Times New Roman"/>
        <family val="1"/>
        <charset val="204"/>
      </rPr>
      <t>- Наличник Тип-3 2100*70*10, добор, карниз 60, розетка, цоколь.</t>
    </r>
    <r>
      <rPr>
        <b/>
        <sz val="12"/>
        <rFont val="Times New Roman"/>
        <family val="1"/>
        <charset val="204"/>
      </rPr>
      <t xml:space="preserve"> Со стороны тамбура комплектация 3- </t>
    </r>
    <r>
      <rPr>
        <b/>
        <i/>
        <sz val="12"/>
        <rFont val="Times New Roman"/>
        <family val="1"/>
        <charset val="204"/>
      </rPr>
      <t xml:space="preserve">Стандартная комплектация </t>
    </r>
    <r>
      <rPr>
        <sz val="12"/>
        <rFont val="Times New Roman"/>
        <family val="1"/>
        <charset val="204"/>
      </rPr>
      <t xml:space="preserve">  с напольным ограничителем</t>
    </r>
  </si>
  <si>
    <r>
      <t>Дверной блок (мусорокамера) стальной, однопольный, с пониженным порогом, глухой, с нажимными ручками, с замком-защелкой, без личинки. Степень огнестойкости EIS</t>
    </r>
    <r>
      <rPr>
        <sz val="12"/>
        <rFont val="Times New Roman"/>
        <family val="1"/>
        <charset val="204"/>
      </rPr>
      <t>-30.</t>
    </r>
  </si>
  <si>
    <r>
      <t xml:space="preserve">Индивидуальный дверной блок (МОП) стальной, двупольный, с пониженным порогом, </t>
    </r>
    <r>
      <rPr>
        <b/>
        <sz val="12"/>
        <rFont val="Times New Roman"/>
        <family val="1"/>
        <charset val="204"/>
      </rPr>
      <t xml:space="preserve"> глухой,</t>
    </r>
    <r>
      <rPr>
        <sz val="12"/>
        <rFont val="Times New Roman"/>
        <family val="1"/>
        <charset val="204"/>
      </rPr>
      <t xml:space="preserve"> с уплотнителем, с доводчиком, с нажимными ручками.  Степень огнестойкости EIS</t>
    </r>
    <r>
      <rPr>
        <sz val="12"/>
        <rFont val="Times New Roman"/>
        <family val="1"/>
        <charset val="204"/>
      </rPr>
      <t>-30.</t>
    </r>
  </si>
  <si>
    <r>
      <t xml:space="preserve">Индивидуальный дверной блок стальной, двупольный, с пониженным порогом, </t>
    </r>
    <r>
      <rPr>
        <b/>
        <sz val="12"/>
        <rFont val="Times New Roman"/>
        <family val="1"/>
        <charset val="204"/>
      </rPr>
      <t>глухой,</t>
    </r>
    <r>
      <rPr>
        <sz val="12"/>
        <rFont val="Times New Roman"/>
        <family val="1"/>
        <charset val="204"/>
      </rPr>
      <t xml:space="preserve"> с уплотнителем, с доводчиком, с нажимными ручками.  Степень огнестойкости EIS</t>
    </r>
    <r>
      <rPr>
        <sz val="12"/>
        <rFont val="Times New Roman"/>
        <family val="1"/>
        <charset val="204"/>
      </rPr>
      <t>-30.</t>
    </r>
  </si>
  <si>
    <r>
      <t>Дверной блок (мусорокамера) стальной, однопольный, без порога, глухой, с нажимными ручками, с замком-защелкой, без личинки. Степень огнестойкости EIS</t>
    </r>
    <r>
      <rPr>
        <sz val="12"/>
        <rFont val="Times New Roman"/>
        <family val="1"/>
        <charset val="204"/>
      </rPr>
      <t xml:space="preserve">-30 </t>
    </r>
  </si>
  <si>
    <r>
      <t>Дверной блок стальной, однопольный, с пониженным порогом, глухой, с нажимными ручками, с замком-защелкой, без личинки. Степень огнестойкости EIS</t>
    </r>
    <r>
      <rPr>
        <sz val="12"/>
        <rFont val="Times New Roman"/>
        <family val="1"/>
        <charset val="204"/>
      </rPr>
      <t>-30</t>
    </r>
  </si>
  <si>
    <t>огра</t>
  </si>
  <si>
    <r>
      <t xml:space="preserve">   Межкомнатная дверь (деревянная) с отделкой двустворчатая.   цвет Орех, с замком с ключом с одной стороны, без доводчика,  </t>
    </r>
    <r>
      <rPr>
        <b/>
        <sz val="12"/>
        <rFont val="Times New Roman"/>
        <family val="1"/>
        <charset val="204"/>
      </rPr>
      <t>Со стороны вестибюля устанавливается копмплектация №1 - Наличник Тип-3 2100*70*10, добор, карниз 60, розетка, цоколь. Со стороны колясочной комплектация 3 -стандартная комплектация двери,</t>
    </r>
    <r>
      <rPr>
        <sz val="12"/>
        <rFont val="Times New Roman"/>
        <family val="1"/>
        <charset val="204"/>
      </rPr>
      <t xml:space="preserve"> с напольным ограничителем,  брус хвойных пород, МДФ, жесткий сотовый наполнитель </t>
    </r>
  </si>
  <si>
    <t xml:space="preserve">       Индивидуальный дверной блок (лестница) стальной двупольный, с пониженным порогом, с уплотнителем, с доводчиками, с нажимными ручками. Степень огнестойкости EIS-60,   с напольным ограничителем                                                                                             </t>
  </si>
  <si>
    <t xml:space="preserve"> Дверной блок (мусорокамера) стальной однопольный, с пониженным порогом, глухой, с нажимными ручками, с замком-защелкой, без личинки. Степень огнестойкости EIS-30, с напольным ограничителем  </t>
  </si>
  <si>
    <r>
      <rPr>
        <b/>
        <sz val="12"/>
        <rFont val="Times New Roman"/>
        <family val="1"/>
        <charset val="204"/>
      </rPr>
      <t xml:space="preserve">ДСВ Дп Брг Пр Вн </t>
    </r>
    <r>
      <rPr>
        <sz val="12"/>
        <rFont val="Times New Roman"/>
        <family val="1"/>
        <charset val="204"/>
      </rPr>
      <t xml:space="preserve">
Дверь стальная противопожарная EIS30, глухая, без порога, внутреннего открывания, с уплотнением в притворе, нажимные ручки двупольная, с доводчиком, с напольным ограничителем,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</si>
  <si>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Дверной блок (мусорокамера) стальной однопольный, с пониженным порогом, глухой, с нажимными ручками, с замком-защелкой, без личинки. Степень огнестойкости EIS-30, цвет- RAL 8002,  с напольным ограничителем  </t>
  </si>
  <si>
    <r>
      <t xml:space="preserve">   Межкомнатная дверь (деревянная) с отделкой двустворчатая.  цвет Орех, с замком с ключом с одной стороны, без доводчика,  </t>
    </r>
    <r>
      <rPr>
        <b/>
        <sz val="12"/>
        <rFont val="Times New Roman"/>
        <family val="1"/>
        <charset val="204"/>
      </rPr>
      <t>Со стороны вестибюля устанавливается копмплектация №1 - Наличник Тип-3 2100*70*10, добор, карниз 60, розетка, цоколь. Со стороны колясочной комплектация 3 -стандартная комплектация двери,</t>
    </r>
    <r>
      <rPr>
        <sz val="12"/>
        <rFont val="Times New Roman"/>
        <family val="1"/>
        <charset val="204"/>
      </rPr>
      <t xml:space="preserve"> с напольным ограничителем,  брус хвойных пород, МДФ, жесткий сотовый наполнитель </t>
    </r>
  </si>
  <si>
    <r>
      <t xml:space="preserve">Межкомнатная дверь (деревянная) с отделкой,  с замком с возможностью закрытия изнутри без ключа.   цвет: орех, </t>
    </r>
    <r>
      <rPr>
        <b/>
        <sz val="12"/>
        <rFont val="Times New Roman"/>
        <family val="1"/>
        <charset val="204"/>
      </rPr>
      <t>Со стороны вестибюля устанавливается копмплектация №1 - Наличник Тип-3 2100*70*10, добор, карниз 60, розетка, цоколь.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Со стороны ПУИ комплектация 3- Стандартная комплектация двери,  </t>
    </r>
    <r>
      <rPr>
        <sz val="12"/>
        <rFont val="Times New Roman"/>
        <family val="1"/>
        <charset val="204"/>
      </rPr>
      <t>с напольным  ограничителем, брус хвойных пород, МДФ, жесткий сотовый наполнитель</t>
    </r>
  </si>
  <si>
    <r>
      <t xml:space="preserve">Межкомнатная дверь (деревянная) с отделкой,  с замком с возможностью закрытия изнутри без ключа.   цвет: орех, </t>
    </r>
    <r>
      <rPr>
        <b/>
        <sz val="12"/>
        <rFont val="Times New Roman"/>
        <family val="1"/>
        <charset val="204"/>
      </rPr>
      <t>Со стороны вестибюля устанавливается копмплектация №1 - Наличник Тип-3 2100*70*10, добор, карниз 60, розетка, цоколь.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Со стороны ПУИ комплектация 3- Стандартная комплектация двери,  </t>
    </r>
    <r>
      <rPr>
        <sz val="12"/>
        <rFont val="Times New Roman"/>
        <family val="1"/>
        <charset val="204"/>
      </rPr>
      <t>с напольным ограничителем, брус хвойных пород, МДФ, жесткий сотовый наполнитель</t>
    </r>
  </si>
  <si>
    <t xml:space="preserve"> Дверной блок (мусорокамера) стальной однопольный, с пониженным порогом, глухой, с нажимными ручками, с замком-защелкой, без личинки. Степень огнестойкости EIS-30,   с напольным ограничителем  </t>
  </si>
  <si>
    <t xml:space="preserve">  Индивидуальный дверной блок (лестница) стальной двупольный, с пониженным порогом, с уплотнителем, с доводчиками, с нажимными ручками. Степень огнестойкости EISW-60,   с напольным ограничителем             </t>
  </si>
  <si>
    <t xml:space="preserve">  Индивидуальный дверной блок (лестница) стальной двупольный, с пониженным порогом, с уплотнителем, с доводчиками, с нажимными ручками. Степень огнестойкости EISW-60,  с напольным ограничителем             </t>
  </si>
  <si>
    <r>
      <rPr>
        <b/>
        <sz val="12"/>
        <rFont val="Times New Roman"/>
        <family val="1"/>
        <charset val="204"/>
      </rPr>
      <t xml:space="preserve">ДСВ Дп Брг Л Вн </t>
    </r>
    <r>
      <rPr>
        <sz val="12"/>
        <rFont val="Times New Roman"/>
        <family val="1"/>
        <charset val="204"/>
      </rPr>
      <t xml:space="preserve">
Дверь стальная противопожарная EIS30, глухая, без порога, внутреннего открывания, с уплотнением в притворе, нажимные ручки двупольная, с доводчиком, с напольным ограничителем,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</si>
  <si>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</t>
    </r>
    <r>
      <rPr>
        <b/>
        <sz val="12"/>
        <rFont val="Times New Roman"/>
        <family val="1"/>
        <charset val="204"/>
      </rPr>
      <t xml:space="preserve">
ДСВ Дп Брг П Вн</t>
    </r>
    <r>
      <rPr>
        <sz val="12"/>
        <rFont val="Times New Roman"/>
        <family val="1"/>
        <charset val="204"/>
      </rPr>
      <t xml:space="preserve">
Дверь стальная противопожарная EIS30, глухая, без порога, внутреннего открывания, с уплотнением в притворе, нажимные ручки двупольная, с доводчиком, с напольным ограничителем, </t>
    </r>
  </si>
  <si>
    <r>
      <t xml:space="preserve">Межкомнатная дверь (деревянная) с отделкой,  с замком с возможностью закрытия изнутри без ключа.   цвет: орех, </t>
    </r>
    <r>
      <rPr>
        <b/>
        <sz val="12"/>
        <rFont val="Times New Roman"/>
        <family val="1"/>
        <charset val="204"/>
      </rPr>
      <t>Со стороны вестибюля устанавливается копмплектация №1 - Наличник Тип-3 2100*70*10, добор, карниз 60, розетка, цоколь.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Со стороны ПУИ и помещения консьержа комплектация 3- Стандартная комплектация двери  </t>
    </r>
    <r>
      <rPr>
        <sz val="12"/>
        <rFont val="Times New Roman"/>
        <family val="1"/>
        <charset val="204"/>
      </rPr>
      <t>ЛЕВАЯ, с напольным ограничителем, брус хвойных пород, МДФ, жесткий сотовый наполнитель</t>
    </r>
  </si>
  <si>
    <r>
      <t>Дверной блок (входной в квартиру) стальной однопольный, с порогом, глухой, с нажимными ручками,с замком с одной стороны,  замок с возможностью запирания изнутри (вертушок), с глазком.</t>
    </r>
    <r>
      <rPr>
        <sz val="12"/>
        <color rgb="FFFF0000"/>
        <rFont val="Times New Roman"/>
        <family val="1"/>
        <charset val="204"/>
      </rPr>
      <t xml:space="preserve"> 
</t>
    </r>
    <r>
      <rPr>
        <b/>
        <sz val="12"/>
        <rFont val="Times New Roman"/>
        <family val="1"/>
        <charset val="204"/>
      </rPr>
      <t>Огнестойкость EI-30</t>
    </r>
  </si>
  <si>
    <r>
      <t xml:space="preserve">Дверной блок (входной в квартиру) стальной однопольный, с порогом, глухой, с нажимными ручками,с замком с одной стороны,  замок с возможностью запирания изнутри (вертушок), с глазком. 
</t>
    </r>
    <r>
      <rPr>
        <b/>
        <sz val="12"/>
        <rFont val="Times New Roman"/>
        <family val="1"/>
        <charset val="204"/>
      </rPr>
      <t>Огнестойкость EI-30</t>
    </r>
  </si>
  <si>
    <r>
      <t>Дверной блок (входной в квартиру) стальной однопольный, с порогом, глухой, с нажимными ручками, с замком с одной стороны, замок с возможностью запирания изнутри (вертушок), с глазком.</t>
    </r>
    <r>
      <rPr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Огнестойкость EI-30</t>
    </r>
  </si>
  <si>
    <r>
      <t xml:space="preserve">Дверной блок (входной в квартиру) стальной однопольный, с порогом, глухой, с нажимными ручками, с замком с одной стороны, замок с возможностью запирания изнутри (вертушок), с глазком. </t>
    </r>
    <r>
      <rPr>
        <b/>
        <sz val="12"/>
        <rFont val="Times New Roman"/>
        <family val="1"/>
        <charset val="204"/>
      </rPr>
      <t>Огнестойкость EI-30</t>
    </r>
  </si>
  <si>
    <r>
      <t xml:space="preserve">Дверной блок (эвакуация из подвала) стальной, двупольный, утепленный, с пониженным порогом, глухой, с доводчиком. </t>
    </r>
    <r>
      <rPr>
        <b/>
        <sz val="12"/>
        <rFont val="Times New Roman"/>
        <family val="1"/>
        <charset val="204"/>
      </rPr>
      <t>Степень огнестойкости EI-30</t>
    </r>
  </si>
  <si>
    <r>
      <t xml:space="preserve">Дверной блок (помещение CC) стальной, однопольный, с пониженным порогом, глухой, с нажимными ручками, с замком с одной стороны, </t>
    </r>
    <r>
      <rPr>
        <b/>
        <sz val="12"/>
        <rFont val="Times New Roman"/>
        <family val="1"/>
        <charset val="204"/>
      </rPr>
      <t>с доводчиком</t>
    </r>
    <r>
      <rPr>
        <sz val="12"/>
        <rFont val="Times New Roman"/>
        <family val="1"/>
        <charset val="204"/>
      </rPr>
      <t xml:space="preserve"> Степень огнестойкости EI-30.</t>
    </r>
  </si>
  <si>
    <t>Ячейки обязательные к заполнению выделенны зеленым цветом:</t>
  </si>
  <si>
    <t>КОММЕРЧЕСКОЕ ПРЕДЛОЖЕНИЕ</t>
  </si>
  <si>
    <t>Стоимость указанная в предложении включает в себя все необходимые затраты на выполнение полного комплекса работ, включая НДС</t>
  </si>
  <si>
    <t>к тендеру "Поставка и монтаж дверных блоков для объекта ЖК "Римский" по адресу: МО, Ленинский район п. Развилка, корпус 6. Период выполнения работ: 20.06.2020г. - 20.07.2020г."</t>
  </si>
  <si>
    <t>Секция 6.1-6.2</t>
  </si>
  <si>
    <t>Секция 6.3-6.4</t>
  </si>
  <si>
    <t>Наименование участника / ИНН</t>
  </si>
  <si>
    <r>
      <t xml:space="preserve">ДСН Оп,Прг, Пр, Н 
</t>
    </r>
    <r>
      <rPr>
        <sz val="12"/>
        <rFont val="Times New Roman"/>
        <family val="1"/>
        <charset val="204"/>
      </rPr>
      <t>Дверь стальная, EI60, однопольная, глухая, утепленная,  с порогом, наружного открывания, с уплотнением в притворе, нажимные ручки с замком "ключ-ключ"</t>
    </r>
  </si>
  <si>
    <t>Наименование произведителя предлагаемой продукции  и его марка</t>
  </si>
  <si>
    <t>материалы</t>
  </si>
  <si>
    <t>работа</t>
  </si>
  <si>
    <t>всего</t>
  </si>
  <si>
    <t>Тендерные условия</t>
  </si>
  <si>
    <t>Цена  фиксируется на срок (Желательно до окончания производства работ)</t>
  </si>
  <si>
    <t>указать дату</t>
  </si>
  <si>
    <t>Наличие авансирования, не более 30% от сумы планируемого выполнения работ/услуг в первом отчетном периоде</t>
  </si>
  <si>
    <t>да (%) /нет</t>
  </si>
  <si>
    <t>Срок исполнения предмета тендера</t>
  </si>
  <si>
    <t>календарных дней</t>
  </si>
  <si>
    <t xml:space="preserve">Банковская гарантия на авансовый платеж (при наличии аванса более 10 000 000 руб. с НДС) </t>
  </si>
  <si>
    <t>указать банк-гарант</t>
  </si>
  <si>
    <t>Готовность приступить к работе по гарантийному письму Заказчика о намерениях заключить договор (да/нет)</t>
  </si>
  <si>
    <t>да/нет</t>
  </si>
  <si>
    <t>Готовность подписать договор в редакции Заказчика (да/нет)</t>
  </si>
  <si>
    <t>Гарантийный срок 5 лет (да/нет)</t>
  </si>
  <si>
    <t>Гарантийное удержание части платежей в счет обеспечения исполнения условий договора, не менее 5% до истечения гарантийного срока (да/нет)</t>
  </si>
  <si>
    <t>Наличие СРО</t>
  </si>
  <si>
    <t>да (сумма) /нет</t>
  </si>
  <si>
    <t>Опыт работы с ГК ФСК (АО МСУ-1, ДСК-1) (при наличии текущих проектов- указать % реализации)</t>
  </si>
  <si>
    <t>объект/ вид работ/% выполнения</t>
  </si>
  <si>
    <t>Опыт реализации аналогичных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</si>
  <si>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</si>
  <si>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</si>
  <si>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</si>
  <si>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</si>
  <si>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</si>
  <si>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>Оборот за последние 3 года (указать оборот за 2017/2018/2019 год)</t>
  </si>
  <si>
    <t xml:space="preserve">сумма/сумма/сумма </t>
  </si>
  <si>
    <t>Генеральный директор предприятия (ФИО - полностью, контакты: тел., e-mail)</t>
  </si>
  <si>
    <t>Контактное лицо по вопросам участия в тендере (должность, ФИО - полностью, контакты: тел., e-mail)</t>
  </si>
  <si>
    <t>Примечание к ТКП претендента</t>
  </si>
  <si>
    <t>Примечания:</t>
  </si>
  <si>
    <t>Расчет твердой договорной цены  выполнен в соответствии с приложенными Ведомостью объемов работ, Техническим заданием и Проектной документацией.</t>
  </si>
  <si>
    <t xml:space="preserve">Гарантийный резерв 5 %  подлежит возврату по истечении 6 месяцев после передачи полного комплекта итоговой исполнительной документациии, подписания Акта о завершении работ,  за исключением организаций, оценка работ которых зависит от сезонных факторов. </t>
  </si>
  <si>
    <t>Генеральный директор</t>
  </si>
  <si>
    <r>
      <t xml:space="preserve">ДСН Оп,Прг, Л, Н 
</t>
    </r>
    <r>
      <rPr>
        <sz val="12"/>
        <rFont val="Times New Roman"/>
        <family val="1"/>
        <charset val="204"/>
      </rPr>
      <t>Дверь стальная, EI60, однопольная, глухая, утепленная,  с порогом, наружного открывания, с уплотнением в притворе, нажимные ручки с замком "ключ-ключ"</t>
    </r>
  </si>
  <si>
    <t>Итого (секция 6.1-6.2):</t>
  </si>
  <si>
    <t>ВСЕГО (корп. 6)</t>
  </si>
  <si>
    <t>Итого (секция 6.3-6.4):</t>
  </si>
  <si>
    <t>ИТОГО на полный объем, в руб. с НДС</t>
  </si>
  <si>
    <t>Стоимость на ед.измерения, в руб.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</si>
</sst>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\ _₽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2D2D2D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  <scheme val="minor"/>
    </font>
    <font>
      <b/>
      <sz val="14"/>
      <color indexed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18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b/>
      <sz val="2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6" fillId="0" borderId="0"/>
    <xf numFmtId="164" fontId="2" fillId="0" borderId="0" applyFont="0" applyFill="0" applyBorder="0" applyAlignment="0" applyProtection="0"/>
    <xf numFmtId="0" fontId="1" fillId="0" borderId="0"/>
  </cellStyleXfs>
  <cellXfs count="253"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/>
    </xf>
    <xf numFmtId="0" fontId="10" fillId="3" borderId="3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49" fontId="1" fillId="0" borderId="0" xfId="0" applyNumberFormat="1" applyFont="1"/>
    <xf numFmtId="0" fontId="19" fillId="5" borderId="2" xfId="3" applyFont="1" applyFill="1" applyBorder="1" applyAlignment="1">
      <alignment vertical="center"/>
    </xf>
    <xf numFmtId="0" fontId="1" fillId="0" borderId="0" xfId="0" applyFont="1"/>
    <xf numFmtId="0" fontId="5" fillId="0" borderId="2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3" borderId="35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left" vertical="center" wrapText="1"/>
    </xf>
    <xf numFmtId="0" fontId="8" fillId="3" borderId="36" xfId="0" applyFont="1" applyFill="1" applyBorder="1" applyAlignment="1">
      <alignment horizontal="center" vertical="center"/>
    </xf>
    <xf numFmtId="0" fontId="5" fillId="6" borderId="37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164" fontId="23" fillId="0" borderId="19" xfId="2" applyFont="1" applyBorder="1" applyAlignment="1" applyProtection="1">
      <alignment horizontal="center" vertical="center" wrapText="1"/>
      <protection locked="0"/>
    </xf>
    <xf numFmtId="164" fontId="23" fillId="0" borderId="47" xfId="2" applyFont="1" applyBorder="1" applyAlignment="1" applyProtection="1">
      <alignment horizontal="center" vertical="center" wrapText="1"/>
      <protection locked="0"/>
    </xf>
    <xf numFmtId="164" fontId="23" fillId="0" borderId="20" xfId="2" applyFont="1" applyBorder="1" applyAlignment="1" applyProtection="1">
      <alignment horizontal="center" vertical="center" wrapText="1"/>
      <protection locked="0"/>
    </xf>
    <xf numFmtId="164" fontId="23" fillId="0" borderId="46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/>
    </xf>
    <xf numFmtId="0" fontId="13" fillId="6" borderId="42" xfId="0" applyFont="1" applyFill="1" applyBorder="1" applyAlignment="1">
      <alignment horizontal="center" vertical="center"/>
    </xf>
    <xf numFmtId="0" fontId="13" fillId="6" borderId="43" xfId="0" applyFont="1" applyFill="1" applyBorder="1" applyAlignment="1">
      <alignment horizontal="center" vertical="center"/>
    </xf>
    <xf numFmtId="0" fontId="13" fillId="6" borderId="4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/>
    </xf>
    <xf numFmtId="164" fontId="4" fillId="0" borderId="0" xfId="2" applyFont="1" applyBorder="1"/>
    <xf numFmtId="164" fontId="4" fillId="0" borderId="0" xfId="2" applyFont="1"/>
    <xf numFmtId="0" fontId="17" fillId="0" borderId="0" xfId="0" applyFont="1" applyAlignment="1" applyProtection="1">
      <alignment horizontal="justify" vertical="top"/>
      <protection locked="0"/>
    </xf>
    <xf numFmtId="0" fontId="27" fillId="0" borderId="0" xfId="0" applyFont="1" applyAlignment="1" applyProtection="1">
      <alignment horizontal="justify" vertical="top"/>
      <protection locked="0"/>
    </xf>
    <xf numFmtId="4" fontId="17" fillId="0" borderId="0" xfId="0" applyNumberFormat="1" applyFont="1" applyAlignment="1" applyProtection="1">
      <alignment horizontal="center" vertical="top"/>
      <protection locked="0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4" fontId="28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justify" vertical="top"/>
      <protection locked="0"/>
    </xf>
    <xf numFmtId="0" fontId="30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31" fillId="0" borderId="0" xfId="0" applyFont="1" applyAlignment="1" applyProtection="1">
      <alignment vertical="top" wrapText="1"/>
      <protection locked="0"/>
    </xf>
    <xf numFmtId="4" fontId="31" fillId="0" borderId="0" xfId="0" applyNumberFormat="1" applyFont="1" applyAlignment="1" applyProtection="1">
      <alignment horizontal="center" vertical="top" wrapText="1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Protection="1">
      <protection locked="0"/>
    </xf>
    <xf numFmtId="0" fontId="21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4" fontId="35" fillId="0" borderId="1" xfId="0" applyNumberFormat="1" applyFont="1" applyBorder="1" applyAlignment="1" applyProtection="1">
      <alignment horizontal="center" vertical="center"/>
      <protection locked="0"/>
    </xf>
    <xf numFmtId="165" fontId="36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27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3" borderId="41" xfId="0" applyFont="1" applyFill="1" applyBorder="1" applyAlignment="1">
      <alignment horizontal="center" vertical="center"/>
    </xf>
    <xf numFmtId="0" fontId="12" fillId="2" borderId="61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4" fillId="4" borderId="39" xfId="0" applyFont="1" applyFill="1" applyBorder="1"/>
    <xf numFmtId="164" fontId="4" fillId="4" borderId="34" xfId="2" applyFont="1" applyFill="1" applyBorder="1"/>
    <xf numFmtId="0" fontId="4" fillId="4" borderId="48" xfId="0" applyFont="1" applyFill="1" applyBorder="1"/>
    <xf numFmtId="0" fontId="7" fillId="5" borderId="40" xfId="0" applyFont="1" applyFill="1" applyBorder="1" applyAlignment="1">
      <alignment horizontal="center" vertical="center"/>
    </xf>
    <xf numFmtId="0" fontId="7" fillId="5" borderId="53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6" fontId="7" fillId="5" borderId="12" xfId="0" applyNumberFormat="1" applyFont="1" applyFill="1" applyBorder="1" applyAlignment="1">
      <alignment horizontal="center" vertical="center"/>
    </xf>
    <xf numFmtId="166" fontId="7" fillId="0" borderId="12" xfId="0" applyNumberFormat="1" applyFont="1" applyBorder="1" applyAlignment="1">
      <alignment horizontal="center" vertical="center"/>
    </xf>
    <xf numFmtId="166" fontId="7" fillId="0" borderId="14" xfId="0" applyNumberFormat="1" applyFont="1" applyBorder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/>
    </xf>
    <xf numFmtId="166" fontId="7" fillId="0" borderId="62" xfId="0" applyNumberFormat="1" applyFont="1" applyBorder="1" applyAlignment="1">
      <alignment horizontal="center" vertical="center"/>
    </xf>
    <xf numFmtId="166" fontId="7" fillId="5" borderId="19" xfId="0" applyNumberFormat="1" applyFont="1" applyFill="1" applyBorder="1" applyAlignment="1">
      <alignment horizontal="center" vertical="center"/>
    </xf>
    <xf numFmtId="166" fontId="7" fillId="0" borderId="19" xfId="0" applyNumberFormat="1" applyFont="1" applyBorder="1" applyAlignment="1">
      <alignment horizontal="center" vertical="center"/>
    </xf>
    <xf numFmtId="166" fontId="7" fillId="0" borderId="47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3" borderId="6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166" fontId="7" fillId="0" borderId="17" xfId="0" applyNumberFormat="1" applyFont="1" applyBorder="1" applyAlignment="1">
      <alignment horizontal="center" vertical="center"/>
    </xf>
    <xf numFmtId="166" fontId="7" fillId="0" borderId="18" xfId="0" applyNumberFormat="1" applyFont="1" applyBorder="1" applyAlignment="1">
      <alignment horizontal="center" vertical="center"/>
    </xf>
    <xf numFmtId="166" fontId="7" fillId="0" borderId="20" xfId="0" applyNumberFormat="1" applyFont="1" applyBorder="1" applyAlignment="1">
      <alignment horizontal="center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7" fillId="5" borderId="65" xfId="0" applyFont="1" applyFill="1" applyBorder="1" applyAlignment="1">
      <alignment horizontal="center" vertical="center"/>
    </xf>
    <xf numFmtId="166" fontId="7" fillId="5" borderId="3" xfId="0" applyNumberFormat="1" applyFont="1" applyFill="1" applyBorder="1" applyAlignment="1">
      <alignment horizontal="center" vertical="center"/>
    </xf>
    <xf numFmtId="166" fontId="7" fillId="0" borderId="3" xfId="0" applyNumberFormat="1" applyFont="1" applyBorder="1" applyAlignment="1">
      <alignment horizontal="center" vertical="center"/>
    </xf>
    <xf numFmtId="166" fontId="7" fillId="0" borderId="22" xfId="0" applyNumberFormat="1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/>
    </xf>
    <xf numFmtId="166" fontId="37" fillId="4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14" fillId="4" borderId="26" xfId="0" applyFont="1" applyFill="1" applyBorder="1" applyAlignment="1">
      <alignment horizontal="center" vertical="center"/>
    </xf>
    <xf numFmtId="0" fontId="12" fillId="4" borderId="67" xfId="0" applyFont="1" applyFill="1" applyBorder="1" applyAlignment="1">
      <alignment horizontal="center" vertical="center" wrapText="1"/>
    </xf>
    <xf numFmtId="0" fontId="7" fillId="7" borderId="37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 wrapText="1"/>
    </xf>
    <xf numFmtId="166" fontId="37" fillId="7" borderId="33" xfId="0" applyNumberFormat="1" applyFont="1" applyFill="1" applyBorder="1" applyAlignment="1">
      <alignment horizontal="center" vertical="center" wrapText="1"/>
    </xf>
    <xf numFmtId="0" fontId="7" fillId="7" borderId="38" xfId="0" applyFont="1" applyFill="1" applyBorder="1" applyAlignment="1">
      <alignment horizontal="center" vertical="center"/>
    </xf>
    <xf numFmtId="0" fontId="4" fillId="4" borderId="0" xfId="0" applyFont="1" applyFill="1"/>
    <xf numFmtId="0" fontId="9" fillId="0" borderId="4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7" fillId="0" borderId="0" xfId="0" applyFont="1" applyAlignment="1" applyProtection="1">
      <alignment horizontal="justify" vertical="top"/>
      <protection locked="0"/>
    </xf>
    <xf numFmtId="0" fontId="26" fillId="0" borderId="0" xfId="0" applyFont="1" applyAlignment="1">
      <alignment horizontal="left" vertical="top" wrapText="1"/>
    </xf>
    <xf numFmtId="0" fontId="37" fillId="4" borderId="41" xfId="0" applyFont="1" applyFill="1" applyBorder="1" applyAlignment="1">
      <alignment horizontal="right" vertical="center" wrapText="1"/>
    </xf>
    <xf numFmtId="0" fontId="37" fillId="4" borderId="33" xfId="0" applyFont="1" applyFill="1" applyBorder="1" applyAlignment="1">
      <alignment horizontal="right" vertical="center" wrapText="1"/>
    </xf>
    <xf numFmtId="0" fontId="37" fillId="4" borderId="68" xfId="0" applyFont="1" applyFill="1" applyBorder="1" applyAlignment="1">
      <alignment horizontal="right" vertical="center" wrapText="1"/>
    </xf>
    <xf numFmtId="0" fontId="37" fillId="4" borderId="43" xfId="0" applyFont="1" applyFill="1" applyBorder="1" applyAlignment="1">
      <alignment horizontal="right" vertical="center" wrapText="1"/>
    </xf>
    <xf numFmtId="0" fontId="37" fillId="7" borderId="37" xfId="0" applyFont="1" applyFill="1" applyBorder="1" applyAlignment="1">
      <alignment horizontal="right" vertical="center"/>
    </xf>
    <xf numFmtId="0" fontId="37" fillId="7" borderId="33" xfId="0" applyFont="1" applyFill="1" applyBorder="1" applyAlignment="1">
      <alignment horizontal="right" vertical="center"/>
    </xf>
    <xf numFmtId="0" fontId="37" fillId="7" borderId="38" xfId="0" applyFont="1" applyFill="1" applyBorder="1" applyAlignment="1">
      <alignment horizontal="right" vertical="center"/>
    </xf>
    <xf numFmtId="49" fontId="14" fillId="0" borderId="6" xfId="0" applyNumberFormat="1" applyFont="1" applyBorder="1" applyAlignment="1">
      <alignment vertical="center" wrapText="1"/>
    </xf>
    <xf numFmtId="49" fontId="14" fillId="0" borderId="2" xfId="0" applyNumberFormat="1" applyFont="1" applyBorder="1" applyAlignment="1">
      <alignment vertical="center" wrapText="1"/>
    </xf>
    <xf numFmtId="49" fontId="14" fillId="0" borderId="18" xfId="0" applyNumberFormat="1" applyFont="1" applyBorder="1" applyAlignment="1">
      <alignment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8" fillId="5" borderId="54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5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3" xfId="0" applyNumberFormat="1" applyFont="1" applyBorder="1" applyAlignment="1">
      <alignment vertical="center" wrapText="1"/>
    </xf>
    <xf numFmtId="49" fontId="14" fillId="0" borderId="19" xfId="0" applyNumberFormat="1" applyFont="1" applyBorder="1" applyAlignment="1">
      <alignment vertical="center" wrapText="1"/>
    </xf>
    <xf numFmtId="49" fontId="14" fillId="0" borderId="20" xfId="0" applyNumberFormat="1" applyFont="1" applyBorder="1" applyAlignment="1">
      <alignment vertical="center" wrapText="1"/>
    </xf>
    <xf numFmtId="49" fontId="8" fillId="2" borderId="5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58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52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5" borderId="4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0" xfId="0" applyNumberFormat="1" applyFont="1" applyFill="1" applyBorder="1" applyAlignment="1">
      <alignment horizontal="left" vertical="center" wrapText="1"/>
    </xf>
    <xf numFmtId="49" fontId="14" fillId="0" borderId="16" xfId="0" applyNumberFormat="1" applyFont="1" applyBorder="1" applyAlignment="1">
      <alignment vertical="center" wrapText="1"/>
    </xf>
    <xf numFmtId="49" fontId="14" fillId="0" borderId="12" xfId="0" applyNumberFormat="1" applyFont="1" applyBorder="1" applyAlignment="1">
      <alignment vertical="center" wrapText="1"/>
    </xf>
    <xf numFmtId="49" fontId="14" fillId="0" borderId="17" xfId="0" applyNumberFormat="1" applyFont="1" applyBorder="1" applyAlignment="1">
      <alignment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5" fillId="5" borderId="42" xfId="0" applyFont="1" applyFill="1" applyBorder="1" applyAlignment="1" applyProtection="1">
      <alignment horizontal="center" vertical="center" wrapText="1"/>
      <protection locked="0"/>
    </xf>
    <xf numFmtId="0" fontId="25" fillId="5" borderId="43" xfId="0" applyFont="1" applyFill="1" applyBorder="1" applyAlignment="1" applyProtection="1">
      <alignment horizontal="center" vertical="center" wrapText="1"/>
      <protection locked="0"/>
    </xf>
    <xf numFmtId="0" fontId="25" fillId="5" borderId="44" xfId="0" applyFont="1" applyFill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 applyProtection="1">
      <alignment horizontal="center" vertical="center" wrapText="1"/>
      <protection locked="0"/>
    </xf>
    <xf numFmtId="0" fontId="23" fillId="0" borderId="43" xfId="0" applyFont="1" applyBorder="1" applyAlignment="1" applyProtection="1">
      <alignment horizontal="center" vertical="center" wrapText="1"/>
      <protection locked="0"/>
    </xf>
    <xf numFmtId="0" fontId="23" fillId="0" borderId="44" xfId="0" applyFont="1" applyBorder="1" applyAlignment="1" applyProtection="1">
      <alignment horizontal="center" vertical="center" wrapText="1"/>
      <protection locked="0"/>
    </xf>
    <xf numFmtId="164" fontId="23" fillId="0" borderId="15" xfId="2" applyFont="1" applyBorder="1" applyAlignment="1" applyProtection="1">
      <alignment horizontal="center" vertical="center" wrapText="1"/>
      <protection locked="0"/>
    </xf>
    <xf numFmtId="164" fontId="23" fillId="0" borderId="45" xfId="2" applyFont="1" applyBorder="1" applyAlignment="1" applyProtection="1">
      <alignment horizontal="center" vertical="center" wrapText="1"/>
      <protection locked="0"/>
    </xf>
    <xf numFmtId="0" fontId="24" fillId="0" borderId="44" xfId="0" applyFont="1" applyBorder="1" applyAlignment="1" applyProtection="1">
      <alignment horizontal="center" vertical="center" wrapText="1"/>
      <protection locked="0"/>
    </xf>
    <xf numFmtId="0" fontId="24" fillId="0" borderId="48" xfId="0" applyFont="1" applyBorder="1" applyAlignment="1" applyProtection="1">
      <alignment horizontal="center" vertical="center" wrapText="1"/>
      <protection locked="0"/>
    </xf>
    <xf numFmtId="1" fontId="20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39" fillId="6" borderId="33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</cellXfs>
  <cellStyles count="4">
    <cellStyle name="Обычный" xfId="0" builtinId="0"/>
    <cellStyle name="Обычный 11" xfId="3" xr:uid="{F7344D85-2BB9-42C4-BF22-17C1A89AECA6}"/>
    <cellStyle name="Обычный 3" xfId="1" xr:uid="{00000000-0005-0000-0000-000001000000}"/>
    <cellStyle name="Финансовый" xfId="2" builtinId="3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42"/>
  <sheetViews>
    <sheetView tabSelected="1" zoomScale="32" zoomScaleNormal="32" zoomScaleSheetLayoutView="50" workbookViewId="0">
      <pane ySplit="7" topLeftCell="A8" activePane="bottomLeft" state="frozen"/>
      <selection activeCell="I1" sqref="I1"/>
      <selection pane="bottomLeft" activeCell="Q12" sqref="Q12"/>
    </sheetView>
  </sheetViews>
  <sheetFormatPr defaultColWidth="9.1796875" defaultRowHeight="13" x14ac:dyDescent="0.3"/>
  <cols>
    <col min="1" max="1" width="5.7265625" style="3" customWidth="1"/>
    <col min="2" max="2" width="16.81640625" style="3" customWidth="1"/>
    <col min="3" max="3" width="23.453125" style="3" customWidth="1"/>
    <col min="4" max="4" width="12.81640625" style="3" customWidth="1"/>
    <col min="5" max="5" width="21.453125" style="3" customWidth="1"/>
    <col min="6" max="6" width="15.7265625" style="3" customWidth="1"/>
    <col min="7" max="7" width="12.7265625" style="3" customWidth="1"/>
    <col min="8" max="8" width="69.26953125" style="3" customWidth="1"/>
    <col min="9" max="9" width="11.54296875" style="3" customWidth="1"/>
    <col min="10" max="10" width="31.453125" style="3" customWidth="1"/>
    <col min="11" max="11" width="12.1796875" style="3" customWidth="1"/>
    <col min="12" max="12" width="15.7265625" style="3" customWidth="1"/>
    <col min="13" max="13" width="19.81640625" style="3" customWidth="1"/>
    <col min="14" max="14" width="10.26953125" style="3" customWidth="1"/>
    <col min="15" max="15" width="13" style="3" customWidth="1"/>
    <col min="16" max="16" width="38.36328125" style="3" customWidth="1"/>
    <col min="17" max="17" width="14.08984375" style="3" customWidth="1"/>
    <col min="18" max="18" width="11.7265625" style="3" customWidth="1"/>
    <col min="19" max="19" width="12.1796875" style="3" customWidth="1"/>
    <col min="20" max="20" width="13.81640625" style="3" customWidth="1"/>
    <col min="21" max="21" width="13" style="3" customWidth="1"/>
    <col min="22" max="22" width="12.81640625" style="3" customWidth="1"/>
    <col min="23" max="23" width="17.453125" style="3" customWidth="1"/>
    <col min="24" max="16384" width="9.1796875" style="3"/>
  </cols>
  <sheetData>
    <row r="1" spans="1:23" ht="21" x14ac:dyDescent="0.35">
      <c r="A1" s="252" t="s">
        <v>222</v>
      </c>
      <c r="B1" s="63"/>
      <c r="C1" s="64"/>
      <c r="D1" s="65"/>
      <c r="E1" s="65"/>
      <c r="F1" s="66"/>
      <c r="G1" s="67"/>
      <c r="H1" s="67"/>
      <c r="I1" s="67"/>
    </row>
    <row r="2" spans="1:23" ht="28.5" x14ac:dyDescent="0.3">
      <c r="A2" s="248" t="s">
        <v>223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</row>
    <row r="3" spans="1:23" ht="18.5" customHeight="1" x14ac:dyDescent="0.3">
      <c r="A3" s="249" t="s">
        <v>225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</row>
    <row r="4" spans="1:23" ht="13.5" customHeight="1" thickBot="1" x14ac:dyDescent="0.35">
      <c r="A4" s="250" t="s">
        <v>224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</row>
    <row r="5" spans="1:23" s="5" customFormat="1" ht="31.5" customHeight="1" thickBot="1" x14ac:dyDescent="0.3">
      <c r="A5" s="233" t="s">
        <v>4</v>
      </c>
      <c r="B5" s="230" t="s">
        <v>5</v>
      </c>
      <c r="C5" s="225" t="s">
        <v>6</v>
      </c>
      <c r="D5" s="225" t="s">
        <v>0</v>
      </c>
      <c r="E5" s="225" t="s">
        <v>7</v>
      </c>
      <c r="F5" s="225" t="s">
        <v>8</v>
      </c>
      <c r="G5" s="225" t="s">
        <v>9</v>
      </c>
      <c r="H5" s="225" t="s">
        <v>19</v>
      </c>
      <c r="I5" s="225" t="s">
        <v>17</v>
      </c>
      <c r="J5" s="228" t="s">
        <v>16</v>
      </c>
      <c r="K5" s="225" t="s">
        <v>1</v>
      </c>
      <c r="L5" s="228" t="s">
        <v>10</v>
      </c>
      <c r="M5" s="225" t="s">
        <v>11</v>
      </c>
      <c r="N5" s="225" t="s">
        <v>18</v>
      </c>
      <c r="O5" s="235" t="s">
        <v>2</v>
      </c>
      <c r="P5" s="238" t="s">
        <v>228</v>
      </c>
      <c r="Q5" s="239"/>
      <c r="R5" s="239"/>
      <c r="S5" s="239"/>
      <c r="T5" s="239"/>
      <c r="U5" s="239"/>
      <c r="V5" s="239"/>
      <c r="W5" s="240"/>
    </row>
    <row r="6" spans="1:23" s="5" customFormat="1" ht="23" customHeight="1" x14ac:dyDescent="0.25">
      <c r="A6" s="234"/>
      <c r="B6" s="231"/>
      <c r="C6" s="226"/>
      <c r="D6" s="226"/>
      <c r="E6" s="226"/>
      <c r="F6" s="226"/>
      <c r="G6" s="226"/>
      <c r="H6" s="226"/>
      <c r="I6" s="226"/>
      <c r="J6" s="229"/>
      <c r="K6" s="226"/>
      <c r="L6" s="229"/>
      <c r="M6" s="226"/>
      <c r="N6" s="226"/>
      <c r="O6" s="236"/>
      <c r="P6" s="241" t="s">
        <v>272</v>
      </c>
      <c r="Q6" s="242"/>
      <c r="R6" s="242"/>
      <c r="S6" s="243"/>
      <c r="T6" s="244" t="s">
        <v>271</v>
      </c>
      <c r="U6" s="244"/>
      <c r="V6" s="245"/>
      <c r="W6" s="246" t="s">
        <v>11</v>
      </c>
    </row>
    <row r="7" spans="1:23" s="5" customFormat="1" ht="52" customHeight="1" thickBot="1" x14ac:dyDescent="0.3">
      <c r="A7" s="234"/>
      <c r="B7" s="232"/>
      <c r="C7" s="227"/>
      <c r="D7" s="227"/>
      <c r="E7" s="227"/>
      <c r="F7" s="227"/>
      <c r="G7" s="227"/>
      <c r="H7" s="227"/>
      <c r="I7" s="227"/>
      <c r="J7" s="226"/>
      <c r="K7" s="227"/>
      <c r="L7" s="226"/>
      <c r="M7" s="227"/>
      <c r="N7" s="227"/>
      <c r="O7" s="237"/>
      <c r="P7" s="85" t="s">
        <v>230</v>
      </c>
      <c r="Q7" s="86" t="s">
        <v>231</v>
      </c>
      <c r="R7" s="87" t="s">
        <v>232</v>
      </c>
      <c r="S7" s="88" t="s">
        <v>233</v>
      </c>
      <c r="T7" s="89" t="s">
        <v>231</v>
      </c>
      <c r="U7" s="86" t="s">
        <v>232</v>
      </c>
      <c r="V7" s="88" t="s">
        <v>233</v>
      </c>
      <c r="W7" s="247"/>
    </row>
    <row r="8" spans="1:23" s="5" customFormat="1" ht="18.5" customHeight="1" thickBot="1" x14ac:dyDescent="0.3">
      <c r="A8" s="234"/>
      <c r="B8" s="68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69">
        <v>12</v>
      </c>
      <c r="N8" s="69">
        <v>13</v>
      </c>
      <c r="O8" s="70">
        <v>14</v>
      </c>
      <c r="P8" s="90">
        <v>15</v>
      </c>
      <c r="Q8" s="91">
        <v>16</v>
      </c>
      <c r="R8" s="91">
        <v>17</v>
      </c>
      <c r="S8" s="92">
        <v>18</v>
      </c>
      <c r="T8" s="90">
        <v>19</v>
      </c>
      <c r="U8" s="91">
        <v>20</v>
      </c>
      <c r="V8" s="91">
        <v>21</v>
      </c>
      <c r="W8" s="92">
        <v>22</v>
      </c>
    </row>
    <row r="9" spans="1:23" s="5" customFormat="1" ht="26.5" customHeight="1" thickBot="1" x14ac:dyDescent="0.3">
      <c r="A9" s="78"/>
      <c r="B9" s="251" t="s">
        <v>226</v>
      </c>
      <c r="C9" s="251"/>
      <c r="D9" s="251"/>
      <c r="E9" s="251"/>
      <c r="F9" s="251"/>
      <c r="G9" s="251"/>
      <c r="H9" s="79"/>
      <c r="I9" s="79"/>
      <c r="J9" s="79"/>
      <c r="K9" s="79"/>
      <c r="L9" s="79"/>
      <c r="M9" s="79"/>
      <c r="N9" s="79"/>
      <c r="O9" s="79"/>
      <c r="P9" s="94"/>
      <c r="Q9" s="95"/>
      <c r="R9" s="95"/>
      <c r="S9" s="95"/>
      <c r="T9" s="95"/>
      <c r="U9" s="95"/>
      <c r="V9" s="95"/>
      <c r="W9" s="96"/>
    </row>
    <row r="10" spans="1:23" s="8" customFormat="1" ht="18.5" thickBot="1" x14ac:dyDescent="0.3">
      <c r="A10" s="71"/>
      <c r="B10" s="72"/>
      <c r="C10" s="73" t="s">
        <v>80</v>
      </c>
      <c r="D10" s="74"/>
      <c r="E10" s="75"/>
      <c r="F10" s="75"/>
      <c r="G10" s="75"/>
      <c r="H10" s="76"/>
      <c r="I10" s="75"/>
      <c r="J10" s="75"/>
      <c r="K10" s="75"/>
      <c r="L10" s="75"/>
      <c r="M10" s="75"/>
      <c r="N10" s="77"/>
      <c r="O10" s="93"/>
      <c r="P10" s="136"/>
      <c r="Q10" s="137"/>
      <c r="R10" s="137"/>
      <c r="S10" s="137"/>
      <c r="T10" s="137"/>
      <c r="U10" s="137"/>
      <c r="V10" s="137"/>
      <c r="W10" s="138"/>
    </row>
    <row r="11" spans="1:23" s="8" customFormat="1" ht="62" x14ac:dyDescent="0.25">
      <c r="A11" s="42">
        <v>1</v>
      </c>
      <c r="B11" s="35">
        <v>1</v>
      </c>
      <c r="C11" s="25">
        <v>1</v>
      </c>
      <c r="D11" s="26" t="s">
        <v>12</v>
      </c>
      <c r="E11" s="7" t="s">
        <v>123</v>
      </c>
      <c r="F11" s="7" t="s">
        <v>77</v>
      </c>
      <c r="G11" s="7" t="s">
        <v>83</v>
      </c>
      <c r="H11" s="80" t="s">
        <v>229</v>
      </c>
      <c r="I11" s="81">
        <v>8023</v>
      </c>
      <c r="J11" s="82" t="s">
        <v>97</v>
      </c>
      <c r="K11" s="7" t="s">
        <v>13</v>
      </c>
      <c r="L11" s="11" t="s">
        <v>14</v>
      </c>
      <c r="M11" s="7" t="s">
        <v>83</v>
      </c>
      <c r="N11" s="11" t="s">
        <v>15</v>
      </c>
      <c r="O11" s="126">
        <v>4</v>
      </c>
      <c r="P11" s="142"/>
      <c r="Q11" s="149"/>
      <c r="R11" s="149"/>
      <c r="S11" s="149">
        <f>Q11+R11</f>
        <v>0</v>
      </c>
      <c r="T11" s="150">
        <f>Q11*O11</f>
        <v>0</v>
      </c>
      <c r="U11" s="150">
        <f>R11*O11</f>
        <v>0</v>
      </c>
      <c r="V11" s="151">
        <f>T11+U11</f>
        <v>0</v>
      </c>
      <c r="W11" s="146"/>
    </row>
    <row r="12" spans="1:23" s="8" customFormat="1" ht="77.5" x14ac:dyDescent="0.25">
      <c r="A12" s="43">
        <v>2</v>
      </c>
      <c r="B12" s="36">
        <v>3</v>
      </c>
      <c r="C12" s="13">
        <v>3</v>
      </c>
      <c r="D12" s="4" t="s">
        <v>12</v>
      </c>
      <c r="E12" s="9" t="s">
        <v>124</v>
      </c>
      <c r="F12" s="10" t="s">
        <v>78</v>
      </c>
      <c r="G12" s="10" t="s">
        <v>120</v>
      </c>
      <c r="H12" s="83" t="s">
        <v>193</v>
      </c>
      <c r="I12" s="81">
        <v>8002</v>
      </c>
      <c r="J12" s="82" t="s">
        <v>97</v>
      </c>
      <c r="K12" s="10" t="s">
        <v>13</v>
      </c>
      <c r="L12" s="9" t="s">
        <v>14</v>
      </c>
      <c r="M12" s="10" t="s">
        <v>83</v>
      </c>
      <c r="N12" s="9" t="s">
        <v>15</v>
      </c>
      <c r="O12" s="127">
        <v>1</v>
      </c>
      <c r="P12" s="143"/>
      <c r="Q12" s="152"/>
      <c r="R12" s="152"/>
      <c r="S12" s="152">
        <f t="shared" ref="S12:S15" si="0">Q12+R12</f>
        <v>0</v>
      </c>
      <c r="T12" s="153">
        <f t="shared" ref="T12:T15" si="1">Q12*O12</f>
        <v>0</v>
      </c>
      <c r="U12" s="153">
        <f t="shared" ref="U12:U15" si="2">R12*O12</f>
        <v>0</v>
      </c>
      <c r="V12" s="154">
        <f t="shared" ref="V12:V15" si="3">T12+U12</f>
        <v>0</v>
      </c>
      <c r="W12" s="147"/>
    </row>
    <row r="13" spans="1:23" s="8" customFormat="1" ht="77.5" x14ac:dyDescent="0.25">
      <c r="A13" s="43">
        <v>3</v>
      </c>
      <c r="B13" s="36" t="s">
        <v>75</v>
      </c>
      <c r="C13" s="13" t="s">
        <v>75</v>
      </c>
      <c r="D13" s="4" t="s">
        <v>12</v>
      </c>
      <c r="E13" s="9" t="s">
        <v>124</v>
      </c>
      <c r="F13" s="10" t="s">
        <v>78</v>
      </c>
      <c r="G13" s="10" t="s">
        <v>120</v>
      </c>
      <c r="H13" s="83" t="s">
        <v>194</v>
      </c>
      <c r="I13" s="81">
        <v>8002</v>
      </c>
      <c r="J13" s="82" t="s">
        <v>97</v>
      </c>
      <c r="K13" s="10" t="s">
        <v>20</v>
      </c>
      <c r="L13" s="9" t="s">
        <v>14</v>
      </c>
      <c r="M13" s="10" t="s">
        <v>83</v>
      </c>
      <c r="N13" s="9" t="s">
        <v>15</v>
      </c>
      <c r="O13" s="127">
        <v>1</v>
      </c>
      <c r="P13" s="143"/>
      <c r="Q13" s="152"/>
      <c r="R13" s="152"/>
      <c r="S13" s="152">
        <f t="shared" si="0"/>
        <v>0</v>
      </c>
      <c r="T13" s="153">
        <f t="shared" si="1"/>
        <v>0</v>
      </c>
      <c r="U13" s="153">
        <f t="shared" si="2"/>
        <v>0</v>
      </c>
      <c r="V13" s="154">
        <f t="shared" si="3"/>
        <v>0</v>
      </c>
      <c r="W13" s="147"/>
    </row>
    <row r="14" spans="1:23" s="8" customFormat="1" ht="62" x14ac:dyDescent="0.25">
      <c r="A14" s="43">
        <v>4</v>
      </c>
      <c r="B14" s="36" t="s">
        <v>76</v>
      </c>
      <c r="C14" s="13" t="s">
        <v>76</v>
      </c>
      <c r="D14" s="4" t="s">
        <v>12</v>
      </c>
      <c r="E14" s="9" t="s">
        <v>122</v>
      </c>
      <c r="F14" s="10" t="s">
        <v>79</v>
      </c>
      <c r="G14" s="10">
        <v>900</v>
      </c>
      <c r="H14" s="10" t="s">
        <v>213</v>
      </c>
      <c r="I14" s="14">
        <v>8002</v>
      </c>
      <c r="J14" s="6" t="s">
        <v>97</v>
      </c>
      <c r="K14" s="10" t="s">
        <v>20</v>
      </c>
      <c r="L14" s="9" t="s">
        <v>14</v>
      </c>
      <c r="M14" s="10" t="s">
        <v>83</v>
      </c>
      <c r="N14" s="9" t="s">
        <v>15</v>
      </c>
      <c r="O14" s="127">
        <v>1</v>
      </c>
      <c r="P14" s="143"/>
      <c r="Q14" s="152"/>
      <c r="R14" s="152"/>
      <c r="S14" s="152">
        <f t="shared" si="0"/>
        <v>0</v>
      </c>
      <c r="T14" s="153">
        <f t="shared" si="1"/>
        <v>0</v>
      </c>
      <c r="U14" s="153">
        <f t="shared" si="2"/>
        <v>0</v>
      </c>
      <c r="V14" s="154">
        <f t="shared" si="3"/>
        <v>0</v>
      </c>
      <c r="W14" s="147"/>
    </row>
    <row r="15" spans="1:23" s="8" customFormat="1" ht="78" thickBot="1" x14ac:dyDescent="0.3">
      <c r="A15" s="44">
        <v>5</v>
      </c>
      <c r="B15" s="37">
        <v>6</v>
      </c>
      <c r="C15" s="15">
        <v>6</v>
      </c>
      <c r="D15" s="23" t="s">
        <v>12</v>
      </c>
      <c r="E15" s="16" t="s">
        <v>122</v>
      </c>
      <c r="F15" s="17" t="s">
        <v>79</v>
      </c>
      <c r="G15" s="17">
        <v>900</v>
      </c>
      <c r="H15" s="31" t="s">
        <v>214</v>
      </c>
      <c r="I15" s="32">
        <v>8002</v>
      </c>
      <c r="J15" s="24" t="s">
        <v>97</v>
      </c>
      <c r="K15" s="17" t="s">
        <v>13</v>
      </c>
      <c r="L15" s="16" t="s">
        <v>14</v>
      </c>
      <c r="M15" s="17" t="s">
        <v>83</v>
      </c>
      <c r="N15" s="16" t="s">
        <v>15</v>
      </c>
      <c r="O15" s="128">
        <v>1</v>
      </c>
      <c r="P15" s="145"/>
      <c r="Q15" s="155"/>
      <c r="R15" s="155"/>
      <c r="S15" s="155">
        <f t="shared" si="0"/>
        <v>0</v>
      </c>
      <c r="T15" s="156">
        <f t="shared" si="1"/>
        <v>0</v>
      </c>
      <c r="U15" s="156">
        <f t="shared" si="2"/>
        <v>0</v>
      </c>
      <c r="V15" s="157">
        <f t="shared" si="3"/>
        <v>0</v>
      </c>
      <c r="W15" s="148"/>
    </row>
    <row r="16" spans="1:23" s="1" customFormat="1" ht="18.5" thickBot="1" x14ac:dyDescent="0.3">
      <c r="A16" s="45">
        <v>6</v>
      </c>
      <c r="B16" s="34"/>
      <c r="C16" s="30" t="s">
        <v>34</v>
      </c>
      <c r="D16" s="19"/>
      <c r="E16" s="20"/>
      <c r="F16" s="20"/>
      <c r="G16" s="20"/>
      <c r="H16" s="21"/>
      <c r="I16" s="20"/>
      <c r="J16" s="20"/>
      <c r="K16" s="20"/>
      <c r="L16" s="20"/>
      <c r="M16" s="20"/>
      <c r="N16" s="22"/>
      <c r="O16" s="129"/>
      <c r="P16" s="163"/>
      <c r="Q16" s="97"/>
      <c r="R16" s="97"/>
      <c r="S16" s="97"/>
      <c r="T16" s="97"/>
      <c r="U16" s="97"/>
      <c r="V16" s="97"/>
      <c r="W16" s="160"/>
    </row>
    <row r="17" spans="1:23" s="1" customFormat="1" ht="93" x14ac:dyDescent="0.25">
      <c r="A17" s="42">
        <v>7</v>
      </c>
      <c r="B17" s="38" t="s">
        <v>22</v>
      </c>
      <c r="C17" s="7" t="s">
        <v>22</v>
      </c>
      <c r="D17" s="26" t="s">
        <v>83</v>
      </c>
      <c r="E17" s="7" t="s">
        <v>21</v>
      </c>
      <c r="F17" s="7" t="s">
        <v>84</v>
      </c>
      <c r="G17" s="7" t="s">
        <v>120</v>
      </c>
      <c r="H17" s="80" t="s">
        <v>195</v>
      </c>
      <c r="I17" s="12" t="s">
        <v>90</v>
      </c>
      <c r="J17" s="27" t="s">
        <v>91</v>
      </c>
      <c r="K17" s="7" t="s">
        <v>20</v>
      </c>
      <c r="L17" s="7" t="s">
        <v>24</v>
      </c>
      <c r="M17" s="27" t="s">
        <v>121</v>
      </c>
      <c r="N17" s="11" t="s">
        <v>15</v>
      </c>
      <c r="O17" s="126">
        <v>1</v>
      </c>
      <c r="P17" s="142"/>
      <c r="Q17" s="149"/>
      <c r="R17" s="149"/>
      <c r="S17" s="149">
        <f>Q17+R17</f>
        <v>0</v>
      </c>
      <c r="T17" s="150">
        <f>Q17*O17</f>
        <v>0</v>
      </c>
      <c r="U17" s="150">
        <f>R17*O17</f>
        <v>0</v>
      </c>
      <c r="V17" s="164">
        <f>T17+U17</f>
        <v>0</v>
      </c>
      <c r="W17" s="146"/>
    </row>
    <row r="18" spans="1:23" s="1" customFormat="1" ht="123" x14ac:dyDescent="0.25">
      <c r="A18" s="43">
        <v>8</v>
      </c>
      <c r="B18" s="39" t="s">
        <v>23</v>
      </c>
      <c r="C18" s="10" t="s">
        <v>23</v>
      </c>
      <c r="D18" s="4" t="s">
        <v>83</v>
      </c>
      <c r="E18" s="10" t="s">
        <v>93</v>
      </c>
      <c r="F18" s="10" t="s">
        <v>85</v>
      </c>
      <c r="G18" s="10" t="s">
        <v>83</v>
      </c>
      <c r="H18" s="6" t="s">
        <v>215</v>
      </c>
      <c r="I18" s="10" t="s">
        <v>25</v>
      </c>
      <c r="J18" s="6" t="s">
        <v>92</v>
      </c>
      <c r="K18" s="10" t="s">
        <v>20</v>
      </c>
      <c r="L18" s="10" t="s">
        <v>24</v>
      </c>
      <c r="M18" s="10" t="s">
        <v>83</v>
      </c>
      <c r="N18" s="9" t="s">
        <v>15</v>
      </c>
      <c r="O18" s="127">
        <v>2</v>
      </c>
      <c r="P18" s="143"/>
      <c r="Q18" s="152"/>
      <c r="R18" s="152"/>
      <c r="S18" s="152">
        <f t="shared" ref="S18:S24" si="4">Q18+R18</f>
        <v>0</v>
      </c>
      <c r="T18" s="153">
        <f t="shared" ref="T18:T24" si="5">Q18*O18</f>
        <v>0</v>
      </c>
      <c r="U18" s="153">
        <f t="shared" ref="U18:U24" si="6">R18*O18</f>
        <v>0</v>
      </c>
      <c r="V18" s="165">
        <f t="shared" ref="V18:V24" si="7">T18+U18</f>
        <v>0</v>
      </c>
      <c r="W18" s="147"/>
    </row>
    <row r="19" spans="1:23" s="1" customFormat="1" ht="62" x14ac:dyDescent="0.25">
      <c r="A19" s="43">
        <v>9</v>
      </c>
      <c r="B19" s="39" t="s">
        <v>26</v>
      </c>
      <c r="C19" s="10" t="s">
        <v>26</v>
      </c>
      <c r="D19" s="4" t="s">
        <v>83</v>
      </c>
      <c r="E19" s="10" t="s">
        <v>94</v>
      </c>
      <c r="F19" s="10" t="s">
        <v>85</v>
      </c>
      <c r="G19" s="10"/>
      <c r="H19" s="6" t="s">
        <v>95</v>
      </c>
      <c r="I19" s="10" t="s">
        <v>25</v>
      </c>
      <c r="J19" s="6" t="s">
        <v>92</v>
      </c>
      <c r="K19" s="10" t="s">
        <v>13</v>
      </c>
      <c r="L19" s="10" t="s">
        <v>24</v>
      </c>
      <c r="M19" s="10" t="s">
        <v>83</v>
      </c>
      <c r="N19" s="9" t="s">
        <v>15</v>
      </c>
      <c r="O19" s="127">
        <v>1</v>
      </c>
      <c r="P19" s="143"/>
      <c r="Q19" s="152"/>
      <c r="R19" s="152"/>
      <c r="S19" s="152">
        <f t="shared" si="4"/>
        <v>0</v>
      </c>
      <c r="T19" s="153">
        <f t="shared" si="5"/>
        <v>0</v>
      </c>
      <c r="U19" s="153">
        <f t="shared" si="6"/>
        <v>0</v>
      </c>
      <c r="V19" s="165">
        <f t="shared" si="7"/>
        <v>0</v>
      </c>
      <c r="W19" s="147"/>
    </row>
    <row r="20" spans="1:23" s="1" customFormat="1" ht="46.5" x14ac:dyDescent="0.25">
      <c r="A20" s="43">
        <v>10</v>
      </c>
      <c r="B20" s="39" t="s">
        <v>27</v>
      </c>
      <c r="C20" s="10" t="s">
        <v>27</v>
      </c>
      <c r="D20" s="4" t="s">
        <v>83</v>
      </c>
      <c r="E20" s="10" t="s">
        <v>96</v>
      </c>
      <c r="F20" s="10" t="s">
        <v>86</v>
      </c>
      <c r="G20" s="10"/>
      <c r="H20" s="6" t="s">
        <v>98</v>
      </c>
      <c r="I20" s="10">
        <v>8002</v>
      </c>
      <c r="J20" s="10" t="s">
        <v>97</v>
      </c>
      <c r="K20" s="10" t="s">
        <v>20</v>
      </c>
      <c r="L20" s="10" t="s">
        <v>14</v>
      </c>
      <c r="M20" s="10" t="s">
        <v>83</v>
      </c>
      <c r="N20" s="9" t="s">
        <v>15</v>
      </c>
      <c r="O20" s="127">
        <v>1</v>
      </c>
      <c r="P20" s="143"/>
      <c r="Q20" s="152"/>
      <c r="R20" s="152"/>
      <c r="S20" s="152">
        <f t="shared" si="4"/>
        <v>0</v>
      </c>
      <c r="T20" s="153">
        <f t="shared" si="5"/>
        <v>0</v>
      </c>
      <c r="U20" s="153">
        <f t="shared" si="6"/>
        <v>0</v>
      </c>
      <c r="V20" s="165">
        <f t="shared" si="7"/>
        <v>0</v>
      </c>
      <c r="W20" s="147"/>
    </row>
    <row r="21" spans="1:23" s="1" customFormat="1" ht="46.5" x14ac:dyDescent="0.25">
      <c r="A21" s="43">
        <v>11</v>
      </c>
      <c r="B21" s="39" t="s">
        <v>28</v>
      </c>
      <c r="C21" s="10" t="s">
        <v>28</v>
      </c>
      <c r="D21" s="4" t="s">
        <v>83</v>
      </c>
      <c r="E21" s="10" t="s">
        <v>32</v>
      </c>
      <c r="F21" s="10" t="s">
        <v>87</v>
      </c>
      <c r="G21" s="10"/>
      <c r="H21" s="6" t="s">
        <v>99</v>
      </c>
      <c r="I21" s="10">
        <v>8002</v>
      </c>
      <c r="J21" s="10" t="s">
        <v>97</v>
      </c>
      <c r="K21" s="10" t="s">
        <v>13</v>
      </c>
      <c r="L21" s="10" t="s">
        <v>14</v>
      </c>
      <c r="M21" s="10" t="s">
        <v>83</v>
      </c>
      <c r="N21" s="9" t="s">
        <v>15</v>
      </c>
      <c r="O21" s="127">
        <v>1</v>
      </c>
      <c r="P21" s="143"/>
      <c r="Q21" s="152"/>
      <c r="R21" s="152"/>
      <c r="S21" s="152">
        <f t="shared" si="4"/>
        <v>0</v>
      </c>
      <c r="T21" s="153">
        <f t="shared" si="5"/>
        <v>0</v>
      </c>
      <c r="U21" s="153">
        <f t="shared" si="6"/>
        <v>0</v>
      </c>
      <c r="V21" s="165">
        <f t="shared" si="7"/>
        <v>0</v>
      </c>
      <c r="W21" s="147"/>
    </row>
    <row r="22" spans="1:23" s="1" customFormat="1" ht="46.5" x14ac:dyDescent="0.25">
      <c r="A22" s="43">
        <v>12</v>
      </c>
      <c r="B22" s="39" t="s">
        <v>29</v>
      </c>
      <c r="C22" s="10" t="s">
        <v>29</v>
      </c>
      <c r="D22" s="4" t="s">
        <v>83</v>
      </c>
      <c r="E22" s="10" t="s">
        <v>100</v>
      </c>
      <c r="F22" s="10" t="s">
        <v>88</v>
      </c>
      <c r="G22" s="10"/>
      <c r="H22" s="6" t="s">
        <v>138</v>
      </c>
      <c r="I22" s="10">
        <v>8002</v>
      </c>
      <c r="J22" s="10" t="s">
        <v>97</v>
      </c>
      <c r="K22" s="10" t="s">
        <v>20</v>
      </c>
      <c r="L22" s="10" t="s">
        <v>14</v>
      </c>
      <c r="M22" s="10" t="s">
        <v>83</v>
      </c>
      <c r="N22" s="9" t="s">
        <v>15</v>
      </c>
      <c r="O22" s="127">
        <v>1</v>
      </c>
      <c r="P22" s="143"/>
      <c r="Q22" s="152"/>
      <c r="R22" s="152"/>
      <c r="S22" s="152">
        <f t="shared" si="4"/>
        <v>0</v>
      </c>
      <c r="T22" s="153">
        <f t="shared" si="5"/>
        <v>0</v>
      </c>
      <c r="U22" s="153">
        <f t="shared" si="6"/>
        <v>0</v>
      </c>
      <c r="V22" s="165">
        <f t="shared" si="7"/>
        <v>0</v>
      </c>
      <c r="W22" s="161"/>
    </row>
    <row r="23" spans="1:23" s="1" customFormat="1" ht="46.5" x14ac:dyDescent="0.25">
      <c r="A23" s="43">
        <v>13</v>
      </c>
      <c r="B23" s="39" t="s">
        <v>30</v>
      </c>
      <c r="C23" s="10" t="s">
        <v>30</v>
      </c>
      <c r="D23" s="4" t="s">
        <v>83</v>
      </c>
      <c r="E23" s="10" t="s">
        <v>102</v>
      </c>
      <c r="F23" s="10" t="s">
        <v>89</v>
      </c>
      <c r="G23" s="10">
        <v>900</v>
      </c>
      <c r="H23" s="6" t="s">
        <v>139</v>
      </c>
      <c r="I23" s="10">
        <v>8002</v>
      </c>
      <c r="J23" s="10" t="s">
        <v>97</v>
      </c>
      <c r="K23" s="10" t="s">
        <v>20</v>
      </c>
      <c r="L23" s="10" t="s">
        <v>14</v>
      </c>
      <c r="M23" s="10" t="s">
        <v>83</v>
      </c>
      <c r="N23" s="9" t="s">
        <v>15</v>
      </c>
      <c r="O23" s="127">
        <v>1</v>
      </c>
      <c r="P23" s="143"/>
      <c r="Q23" s="152"/>
      <c r="R23" s="152"/>
      <c r="S23" s="152">
        <f t="shared" si="4"/>
        <v>0</v>
      </c>
      <c r="T23" s="153">
        <f t="shared" si="5"/>
        <v>0</v>
      </c>
      <c r="U23" s="153">
        <f t="shared" si="6"/>
        <v>0</v>
      </c>
      <c r="V23" s="165">
        <f t="shared" si="7"/>
        <v>0</v>
      </c>
      <c r="W23" s="161"/>
    </row>
    <row r="24" spans="1:23" s="1" customFormat="1" ht="93.5" thickBot="1" x14ac:dyDescent="0.3">
      <c r="A24" s="44">
        <v>14</v>
      </c>
      <c r="B24" s="40" t="s">
        <v>31</v>
      </c>
      <c r="C24" s="17" t="s">
        <v>31</v>
      </c>
      <c r="D24" s="23" t="s">
        <v>83</v>
      </c>
      <c r="E24" s="17" t="s">
        <v>33</v>
      </c>
      <c r="F24" s="17" t="s">
        <v>86</v>
      </c>
      <c r="G24" s="17"/>
      <c r="H24" s="29" t="s">
        <v>101</v>
      </c>
      <c r="I24" s="17" t="s">
        <v>25</v>
      </c>
      <c r="J24" s="24" t="s">
        <v>92</v>
      </c>
      <c r="K24" s="17" t="s">
        <v>20</v>
      </c>
      <c r="L24" s="17" t="s">
        <v>24</v>
      </c>
      <c r="M24" s="17" t="s">
        <v>83</v>
      </c>
      <c r="N24" s="16" t="s">
        <v>15</v>
      </c>
      <c r="O24" s="128">
        <v>1</v>
      </c>
      <c r="P24" s="145"/>
      <c r="Q24" s="155"/>
      <c r="R24" s="155"/>
      <c r="S24" s="155">
        <f t="shared" si="4"/>
        <v>0</v>
      </c>
      <c r="T24" s="156">
        <f t="shared" si="5"/>
        <v>0</v>
      </c>
      <c r="U24" s="156">
        <f t="shared" si="6"/>
        <v>0</v>
      </c>
      <c r="V24" s="166">
        <f t="shared" si="7"/>
        <v>0</v>
      </c>
      <c r="W24" s="162"/>
    </row>
    <row r="25" spans="1:23" s="1" customFormat="1" ht="18.5" thickBot="1" x14ac:dyDescent="0.3">
      <c r="A25" s="45">
        <v>15</v>
      </c>
      <c r="B25" s="34"/>
      <c r="C25" s="30" t="s">
        <v>35</v>
      </c>
      <c r="D25" s="19"/>
      <c r="E25" s="20"/>
      <c r="F25" s="20"/>
      <c r="G25" s="20"/>
      <c r="H25" s="21"/>
      <c r="I25" s="20"/>
      <c r="J25" s="20"/>
      <c r="K25" s="20"/>
      <c r="L25" s="20"/>
      <c r="M25" s="20"/>
      <c r="N25" s="22"/>
      <c r="O25" s="129"/>
      <c r="P25" s="163"/>
      <c r="Q25" s="97"/>
      <c r="R25" s="97"/>
      <c r="S25" s="97"/>
      <c r="T25" s="97"/>
      <c r="U25" s="97"/>
      <c r="V25" s="97"/>
      <c r="W25" s="144"/>
    </row>
    <row r="26" spans="1:23" s="1" customFormat="1" ht="93" x14ac:dyDescent="0.25">
      <c r="A26" s="42">
        <v>16</v>
      </c>
      <c r="B26" s="38" t="s">
        <v>22</v>
      </c>
      <c r="C26" s="7" t="s">
        <v>22</v>
      </c>
      <c r="D26" s="26" t="s">
        <v>83</v>
      </c>
      <c r="E26" s="7" t="s">
        <v>105</v>
      </c>
      <c r="F26" s="7" t="s">
        <v>103</v>
      </c>
      <c r="G26" s="7" t="s">
        <v>83</v>
      </c>
      <c r="H26" s="80" t="s">
        <v>195</v>
      </c>
      <c r="I26" s="12" t="s">
        <v>90</v>
      </c>
      <c r="J26" s="27" t="s">
        <v>91</v>
      </c>
      <c r="K26" s="7" t="s">
        <v>20</v>
      </c>
      <c r="L26" s="7" t="s">
        <v>24</v>
      </c>
      <c r="M26" s="7" t="s">
        <v>112</v>
      </c>
      <c r="N26" s="11" t="s">
        <v>15</v>
      </c>
      <c r="O26" s="126">
        <v>1</v>
      </c>
      <c r="P26" s="142"/>
      <c r="Q26" s="149"/>
      <c r="R26" s="149"/>
      <c r="S26" s="149">
        <f>Q26+R26</f>
        <v>0</v>
      </c>
      <c r="T26" s="150">
        <f>Q26*O26</f>
        <v>0</v>
      </c>
      <c r="U26" s="150">
        <f>R26*O26</f>
        <v>0</v>
      </c>
      <c r="V26" s="164">
        <f>T26+U26</f>
        <v>0</v>
      </c>
      <c r="W26" s="158"/>
    </row>
    <row r="27" spans="1:23" s="1" customFormat="1" ht="108.5" x14ac:dyDescent="0.25">
      <c r="A27" s="43">
        <v>17</v>
      </c>
      <c r="B27" s="39" t="s">
        <v>36</v>
      </c>
      <c r="C27" s="10" t="s">
        <v>36</v>
      </c>
      <c r="D27" s="4" t="s">
        <v>83</v>
      </c>
      <c r="E27" s="10" t="s">
        <v>106</v>
      </c>
      <c r="F27" s="10" t="s">
        <v>104</v>
      </c>
      <c r="G27" s="10" t="s">
        <v>83</v>
      </c>
      <c r="H27" s="6" t="s">
        <v>107</v>
      </c>
      <c r="I27" s="10" t="s">
        <v>108</v>
      </c>
      <c r="J27" s="10" t="s">
        <v>40</v>
      </c>
      <c r="K27" s="10" t="s">
        <v>13</v>
      </c>
      <c r="L27" s="10" t="s">
        <v>14</v>
      </c>
      <c r="M27" s="10" t="s">
        <v>83</v>
      </c>
      <c r="N27" s="9" t="s">
        <v>15</v>
      </c>
      <c r="O27" s="127">
        <v>1</v>
      </c>
      <c r="P27" s="143"/>
      <c r="Q27" s="152"/>
      <c r="R27" s="152"/>
      <c r="S27" s="152">
        <f t="shared" ref="S27:S90" si="8">Q27+R27</f>
        <v>0</v>
      </c>
      <c r="T27" s="153">
        <f t="shared" ref="T27:T90" si="9">Q27*O27</f>
        <v>0</v>
      </c>
      <c r="U27" s="153">
        <f t="shared" ref="U27:U90" si="10">R27*O27</f>
        <v>0</v>
      </c>
      <c r="V27" s="165">
        <f t="shared" ref="V27:V90" si="11">T27+U27</f>
        <v>0</v>
      </c>
      <c r="W27" s="159"/>
    </row>
    <row r="28" spans="1:23" s="1" customFormat="1" ht="107.5" x14ac:dyDescent="0.25">
      <c r="A28" s="43">
        <v>18</v>
      </c>
      <c r="B28" s="39" t="s">
        <v>26</v>
      </c>
      <c r="C28" s="10" t="s">
        <v>26</v>
      </c>
      <c r="D28" s="4" t="s">
        <v>83</v>
      </c>
      <c r="E28" s="10" t="s">
        <v>109</v>
      </c>
      <c r="F28" s="10" t="s">
        <v>85</v>
      </c>
      <c r="G28" s="10" t="s">
        <v>83</v>
      </c>
      <c r="H28" s="6" t="s">
        <v>209</v>
      </c>
      <c r="I28" s="10" t="s">
        <v>25</v>
      </c>
      <c r="J28" s="6" t="s">
        <v>92</v>
      </c>
      <c r="K28" s="10" t="s">
        <v>13</v>
      </c>
      <c r="L28" s="10" t="s">
        <v>24</v>
      </c>
      <c r="M28" s="10"/>
      <c r="N28" s="9" t="s">
        <v>15</v>
      </c>
      <c r="O28" s="127">
        <v>1</v>
      </c>
      <c r="P28" s="143"/>
      <c r="Q28" s="152"/>
      <c r="R28" s="152"/>
      <c r="S28" s="152">
        <f t="shared" si="8"/>
        <v>0</v>
      </c>
      <c r="T28" s="153">
        <f t="shared" si="9"/>
        <v>0</v>
      </c>
      <c r="U28" s="153">
        <f t="shared" si="10"/>
        <v>0</v>
      </c>
      <c r="V28" s="165">
        <f t="shared" si="11"/>
        <v>0</v>
      </c>
      <c r="W28" s="159"/>
    </row>
    <row r="29" spans="1:23" s="1" customFormat="1" ht="62" x14ac:dyDescent="0.25">
      <c r="A29" s="43">
        <v>19</v>
      </c>
      <c r="B29" s="39" t="s">
        <v>27</v>
      </c>
      <c r="C29" s="10" t="s">
        <v>27</v>
      </c>
      <c r="D29" s="4" t="s">
        <v>83</v>
      </c>
      <c r="E29" s="10" t="s">
        <v>111</v>
      </c>
      <c r="F29" s="10" t="s">
        <v>85</v>
      </c>
      <c r="G29" s="10"/>
      <c r="H29" s="6" t="s">
        <v>110</v>
      </c>
      <c r="I29" s="10" t="s">
        <v>25</v>
      </c>
      <c r="J29" s="6" t="s">
        <v>92</v>
      </c>
      <c r="K29" s="10" t="s">
        <v>20</v>
      </c>
      <c r="L29" s="10" t="s">
        <v>24</v>
      </c>
      <c r="M29" s="10"/>
      <c r="N29" s="9" t="s">
        <v>15</v>
      </c>
      <c r="O29" s="127">
        <v>1</v>
      </c>
      <c r="P29" s="143"/>
      <c r="Q29" s="152"/>
      <c r="R29" s="152"/>
      <c r="S29" s="152">
        <f t="shared" si="8"/>
        <v>0</v>
      </c>
      <c r="T29" s="153">
        <f t="shared" si="9"/>
        <v>0</v>
      </c>
      <c r="U29" s="153">
        <f t="shared" si="10"/>
        <v>0</v>
      </c>
      <c r="V29" s="165">
        <f t="shared" si="11"/>
        <v>0</v>
      </c>
      <c r="W29" s="159"/>
    </row>
    <row r="30" spans="1:23" s="1" customFormat="1" ht="62" x14ac:dyDescent="0.25">
      <c r="A30" s="43">
        <v>20</v>
      </c>
      <c r="B30" s="39" t="s">
        <v>37</v>
      </c>
      <c r="C30" s="10" t="s">
        <v>37</v>
      </c>
      <c r="D30" s="4" t="s">
        <v>83</v>
      </c>
      <c r="E30" s="10" t="s">
        <v>114</v>
      </c>
      <c r="F30" s="10" t="s">
        <v>88</v>
      </c>
      <c r="G30" s="10"/>
      <c r="H30" s="6" t="s">
        <v>210</v>
      </c>
      <c r="I30" s="10">
        <v>8002</v>
      </c>
      <c r="J30" s="10" t="s">
        <v>97</v>
      </c>
      <c r="K30" s="10" t="s">
        <v>20</v>
      </c>
      <c r="L30" s="10" t="s">
        <v>14</v>
      </c>
      <c r="M30" s="10"/>
      <c r="N30" s="9" t="s">
        <v>15</v>
      </c>
      <c r="O30" s="127">
        <v>1</v>
      </c>
      <c r="P30" s="143"/>
      <c r="Q30" s="152"/>
      <c r="R30" s="152"/>
      <c r="S30" s="152">
        <f t="shared" si="8"/>
        <v>0</v>
      </c>
      <c r="T30" s="153">
        <f t="shared" si="9"/>
        <v>0</v>
      </c>
      <c r="U30" s="153">
        <f t="shared" si="10"/>
        <v>0</v>
      </c>
      <c r="V30" s="165">
        <f t="shared" si="11"/>
        <v>0</v>
      </c>
      <c r="W30" s="159"/>
    </row>
    <row r="31" spans="1:23" s="1" customFormat="1" ht="62" x14ac:dyDescent="0.25">
      <c r="A31" s="43">
        <v>21</v>
      </c>
      <c r="B31" s="39" t="s">
        <v>29</v>
      </c>
      <c r="C31" s="10" t="s">
        <v>29</v>
      </c>
      <c r="D31" s="4" t="s">
        <v>83</v>
      </c>
      <c r="E31" s="10" t="s">
        <v>113</v>
      </c>
      <c r="F31" s="10" t="s">
        <v>86</v>
      </c>
      <c r="G31" s="10"/>
      <c r="H31" s="6" t="s">
        <v>81</v>
      </c>
      <c r="I31" s="10">
        <v>8002</v>
      </c>
      <c r="J31" s="10" t="s">
        <v>97</v>
      </c>
      <c r="K31" s="10" t="s">
        <v>20</v>
      </c>
      <c r="L31" s="10" t="s">
        <v>14</v>
      </c>
      <c r="M31" s="10"/>
      <c r="N31" s="9" t="s">
        <v>15</v>
      </c>
      <c r="O31" s="127">
        <v>1</v>
      </c>
      <c r="P31" s="143"/>
      <c r="Q31" s="152"/>
      <c r="R31" s="152"/>
      <c r="S31" s="152">
        <f t="shared" si="8"/>
        <v>0</v>
      </c>
      <c r="T31" s="153">
        <f t="shared" si="9"/>
        <v>0</v>
      </c>
      <c r="U31" s="153">
        <f t="shared" si="10"/>
        <v>0</v>
      </c>
      <c r="V31" s="165">
        <f t="shared" si="11"/>
        <v>0</v>
      </c>
      <c r="W31" s="159"/>
    </row>
    <row r="32" spans="1:23" s="1" customFormat="1" ht="71.25" customHeight="1" x14ac:dyDescent="0.25">
      <c r="A32" s="43">
        <v>22</v>
      </c>
      <c r="B32" s="39" t="s">
        <v>30</v>
      </c>
      <c r="C32" s="10" t="s">
        <v>30</v>
      </c>
      <c r="D32" s="4" t="s">
        <v>83</v>
      </c>
      <c r="E32" s="10" t="s">
        <v>115</v>
      </c>
      <c r="F32" s="10" t="s">
        <v>87</v>
      </c>
      <c r="G32" s="10"/>
      <c r="H32" s="6" t="s">
        <v>116</v>
      </c>
      <c r="I32" s="10">
        <v>8002</v>
      </c>
      <c r="J32" s="10" t="s">
        <v>97</v>
      </c>
      <c r="K32" s="10" t="s">
        <v>20</v>
      </c>
      <c r="L32" s="10" t="s">
        <v>14</v>
      </c>
      <c r="M32" s="10"/>
      <c r="N32" s="9" t="s">
        <v>15</v>
      </c>
      <c r="O32" s="127">
        <v>1</v>
      </c>
      <c r="P32" s="143"/>
      <c r="Q32" s="152"/>
      <c r="R32" s="152"/>
      <c r="S32" s="152">
        <f t="shared" si="8"/>
        <v>0</v>
      </c>
      <c r="T32" s="153">
        <f t="shared" si="9"/>
        <v>0</v>
      </c>
      <c r="U32" s="153">
        <f t="shared" si="10"/>
        <v>0</v>
      </c>
      <c r="V32" s="165">
        <f t="shared" si="11"/>
        <v>0</v>
      </c>
      <c r="W32" s="159"/>
    </row>
    <row r="33" spans="1:23" s="1" customFormat="1" ht="62" x14ac:dyDescent="0.25">
      <c r="A33" s="43">
        <v>23</v>
      </c>
      <c r="B33" s="39" t="s">
        <v>38</v>
      </c>
      <c r="C33" s="10" t="s">
        <v>38</v>
      </c>
      <c r="D33" s="4" t="s">
        <v>83</v>
      </c>
      <c r="E33" s="10" t="s">
        <v>117</v>
      </c>
      <c r="F33" s="10" t="s">
        <v>89</v>
      </c>
      <c r="G33" s="10">
        <v>900</v>
      </c>
      <c r="H33" s="6" t="s">
        <v>211</v>
      </c>
      <c r="I33" s="10">
        <v>8002</v>
      </c>
      <c r="J33" s="10" t="s">
        <v>97</v>
      </c>
      <c r="K33" s="10" t="s">
        <v>13</v>
      </c>
      <c r="L33" s="10" t="s">
        <v>14</v>
      </c>
      <c r="M33" s="10"/>
      <c r="N33" s="9" t="s">
        <v>15</v>
      </c>
      <c r="O33" s="127">
        <v>1</v>
      </c>
      <c r="P33" s="143"/>
      <c r="Q33" s="152"/>
      <c r="R33" s="152"/>
      <c r="S33" s="152">
        <f t="shared" si="8"/>
        <v>0</v>
      </c>
      <c r="T33" s="153">
        <f t="shared" si="9"/>
        <v>0</v>
      </c>
      <c r="U33" s="153">
        <f t="shared" si="10"/>
        <v>0</v>
      </c>
      <c r="V33" s="165">
        <f t="shared" si="11"/>
        <v>0</v>
      </c>
      <c r="W33" s="159"/>
    </row>
    <row r="34" spans="1:23" s="1" customFormat="1" ht="62.5" thickBot="1" x14ac:dyDescent="0.3">
      <c r="A34" s="44">
        <v>24</v>
      </c>
      <c r="B34" s="40" t="s">
        <v>39</v>
      </c>
      <c r="C34" s="17" t="s">
        <v>39</v>
      </c>
      <c r="D34" s="23" t="s">
        <v>83</v>
      </c>
      <c r="E34" s="17" t="s">
        <v>118</v>
      </c>
      <c r="F34" s="17" t="s">
        <v>89</v>
      </c>
      <c r="G34" s="17">
        <v>900</v>
      </c>
      <c r="H34" s="24" t="s">
        <v>212</v>
      </c>
      <c r="I34" s="17">
        <v>8002</v>
      </c>
      <c r="J34" s="17" t="s">
        <v>97</v>
      </c>
      <c r="K34" s="17" t="s">
        <v>20</v>
      </c>
      <c r="L34" s="17" t="s">
        <v>14</v>
      </c>
      <c r="M34" s="17"/>
      <c r="N34" s="16" t="s">
        <v>15</v>
      </c>
      <c r="O34" s="128">
        <v>1</v>
      </c>
      <c r="P34" s="145"/>
      <c r="Q34" s="155"/>
      <c r="R34" s="155"/>
      <c r="S34" s="155">
        <f t="shared" si="8"/>
        <v>0</v>
      </c>
      <c r="T34" s="156">
        <f t="shared" si="9"/>
        <v>0</v>
      </c>
      <c r="U34" s="156">
        <f t="shared" si="10"/>
        <v>0</v>
      </c>
      <c r="V34" s="166">
        <f t="shared" si="11"/>
        <v>0</v>
      </c>
      <c r="W34" s="159"/>
    </row>
    <row r="35" spans="1:23" s="1" customFormat="1" ht="18.5" thickBot="1" x14ac:dyDescent="0.3">
      <c r="A35" s="45">
        <v>25</v>
      </c>
      <c r="B35" s="41" t="s">
        <v>119</v>
      </c>
      <c r="C35" s="19"/>
      <c r="D35" s="19"/>
      <c r="E35" s="20"/>
      <c r="F35" s="20"/>
      <c r="G35" s="20"/>
      <c r="H35" s="21"/>
      <c r="I35" s="20"/>
      <c r="J35" s="20"/>
      <c r="K35" s="20"/>
      <c r="L35" s="20"/>
      <c r="M35" s="20"/>
      <c r="N35" s="22"/>
      <c r="O35" s="129"/>
      <c r="P35" s="163"/>
      <c r="Q35" s="97"/>
      <c r="R35" s="97"/>
      <c r="S35" s="97"/>
      <c r="T35" s="97"/>
      <c r="U35" s="97"/>
      <c r="V35" s="97"/>
      <c r="W35" s="100"/>
    </row>
    <row r="36" spans="1:23" s="2" customFormat="1" ht="64.5" customHeight="1" x14ac:dyDescent="0.25">
      <c r="A36" s="42">
        <v>26</v>
      </c>
      <c r="B36" s="35">
        <v>1</v>
      </c>
      <c r="C36" s="11">
        <v>1</v>
      </c>
      <c r="D36" s="26" t="s">
        <v>50</v>
      </c>
      <c r="E36" s="7" t="s">
        <v>72</v>
      </c>
      <c r="F36" s="7" t="s">
        <v>125</v>
      </c>
      <c r="G36" s="7" t="s">
        <v>83</v>
      </c>
      <c r="H36" s="84" t="s">
        <v>219</v>
      </c>
      <c r="I36" s="11">
        <v>8002</v>
      </c>
      <c r="J36" s="7" t="s">
        <v>97</v>
      </c>
      <c r="K36" s="7" t="s">
        <v>20</v>
      </c>
      <c r="L36" s="11" t="s">
        <v>14</v>
      </c>
      <c r="M36" s="11"/>
      <c r="N36" s="11" t="s">
        <v>15</v>
      </c>
      <c r="O36" s="130">
        <v>8</v>
      </c>
      <c r="P36" s="142"/>
      <c r="Q36" s="149"/>
      <c r="R36" s="149"/>
      <c r="S36" s="149">
        <f t="shared" si="8"/>
        <v>0</v>
      </c>
      <c r="T36" s="150">
        <f t="shared" si="9"/>
        <v>0</v>
      </c>
      <c r="U36" s="150">
        <f t="shared" si="10"/>
        <v>0</v>
      </c>
      <c r="V36" s="164">
        <f t="shared" si="11"/>
        <v>0</v>
      </c>
      <c r="W36" s="158"/>
    </row>
    <row r="37" spans="1:23" s="2" customFormat="1" ht="66.75" customHeight="1" x14ac:dyDescent="0.25">
      <c r="A37" s="43">
        <v>27</v>
      </c>
      <c r="B37" s="36">
        <v>2</v>
      </c>
      <c r="C37" s="9">
        <v>2</v>
      </c>
      <c r="D37" s="4" t="s">
        <v>50</v>
      </c>
      <c r="E37" s="10" t="s">
        <v>72</v>
      </c>
      <c r="F37" s="10" t="s">
        <v>125</v>
      </c>
      <c r="G37" s="10" t="s">
        <v>83</v>
      </c>
      <c r="H37" s="83" t="s">
        <v>218</v>
      </c>
      <c r="I37" s="9">
        <v>8002</v>
      </c>
      <c r="J37" s="10" t="s">
        <v>97</v>
      </c>
      <c r="K37" s="10" t="s">
        <v>13</v>
      </c>
      <c r="L37" s="9" t="s">
        <v>14</v>
      </c>
      <c r="M37" s="9"/>
      <c r="N37" s="9" t="s">
        <v>15</v>
      </c>
      <c r="O37" s="131">
        <v>1</v>
      </c>
      <c r="P37" s="143"/>
      <c r="Q37" s="152"/>
      <c r="R37" s="152"/>
      <c r="S37" s="152">
        <f t="shared" si="8"/>
        <v>0</v>
      </c>
      <c r="T37" s="153">
        <f t="shared" si="9"/>
        <v>0</v>
      </c>
      <c r="U37" s="153">
        <f t="shared" si="10"/>
        <v>0</v>
      </c>
      <c r="V37" s="165">
        <f t="shared" si="11"/>
        <v>0</v>
      </c>
      <c r="W37" s="159"/>
    </row>
    <row r="38" spans="1:23" s="2" customFormat="1" ht="46.5" x14ac:dyDescent="0.25">
      <c r="A38" s="43">
        <v>28</v>
      </c>
      <c r="B38" s="36">
        <v>3</v>
      </c>
      <c r="C38" s="9">
        <v>3</v>
      </c>
      <c r="D38" s="4" t="s">
        <v>50</v>
      </c>
      <c r="E38" s="10" t="s">
        <v>102</v>
      </c>
      <c r="F38" s="10" t="s">
        <v>126</v>
      </c>
      <c r="G38" s="10" t="s">
        <v>83</v>
      </c>
      <c r="H38" s="6" t="s">
        <v>198</v>
      </c>
      <c r="I38" s="9">
        <v>8002</v>
      </c>
      <c r="J38" s="10" t="s">
        <v>97</v>
      </c>
      <c r="K38" s="10" t="s">
        <v>20</v>
      </c>
      <c r="L38" s="9" t="s">
        <v>14</v>
      </c>
      <c r="M38" s="9"/>
      <c r="N38" s="9" t="s">
        <v>15</v>
      </c>
      <c r="O38" s="127">
        <v>10</v>
      </c>
      <c r="P38" s="143"/>
      <c r="Q38" s="152"/>
      <c r="R38" s="152"/>
      <c r="S38" s="152">
        <f t="shared" si="8"/>
        <v>0</v>
      </c>
      <c r="T38" s="153">
        <f t="shared" si="9"/>
        <v>0</v>
      </c>
      <c r="U38" s="153">
        <f t="shared" si="10"/>
        <v>0</v>
      </c>
      <c r="V38" s="165">
        <f t="shared" si="11"/>
        <v>0</v>
      </c>
      <c r="W38" s="159"/>
    </row>
    <row r="39" spans="1:23" s="2" customFormat="1" ht="46.5" x14ac:dyDescent="0.25">
      <c r="A39" s="43">
        <v>29</v>
      </c>
      <c r="B39" s="36">
        <v>4</v>
      </c>
      <c r="C39" s="9">
        <v>4</v>
      </c>
      <c r="D39" s="4" t="s">
        <v>50</v>
      </c>
      <c r="E39" s="10" t="s">
        <v>102</v>
      </c>
      <c r="F39" s="10" t="s">
        <v>126</v>
      </c>
      <c r="G39" s="10" t="s">
        <v>83</v>
      </c>
      <c r="H39" s="6" t="s">
        <v>197</v>
      </c>
      <c r="I39" s="9">
        <v>8002</v>
      </c>
      <c r="J39" s="10" t="s">
        <v>97</v>
      </c>
      <c r="K39" s="10" t="s">
        <v>13</v>
      </c>
      <c r="L39" s="9" t="s">
        <v>14</v>
      </c>
      <c r="M39" s="9"/>
      <c r="N39" s="9" t="s">
        <v>15</v>
      </c>
      <c r="O39" s="127">
        <v>32</v>
      </c>
      <c r="P39" s="143"/>
      <c r="Q39" s="152"/>
      <c r="R39" s="152"/>
      <c r="S39" s="152">
        <f t="shared" si="8"/>
        <v>0</v>
      </c>
      <c r="T39" s="153">
        <f t="shared" si="9"/>
        <v>0</v>
      </c>
      <c r="U39" s="153">
        <f t="shared" si="10"/>
        <v>0</v>
      </c>
      <c r="V39" s="165">
        <f t="shared" si="11"/>
        <v>0</v>
      </c>
      <c r="W39" s="159"/>
    </row>
    <row r="40" spans="1:23" s="2" customFormat="1" ht="60.75" customHeight="1" x14ac:dyDescent="0.25">
      <c r="A40" s="43">
        <v>30</v>
      </c>
      <c r="B40" s="36">
        <v>7</v>
      </c>
      <c r="C40" s="9">
        <v>7</v>
      </c>
      <c r="D40" s="4" t="s">
        <v>50</v>
      </c>
      <c r="E40" s="10" t="s">
        <v>132</v>
      </c>
      <c r="F40" s="10" t="s">
        <v>127</v>
      </c>
      <c r="G40" s="10" t="s">
        <v>83</v>
      </c>
      <c r="H40" s="6" t="s">
        <v>196</v>
      </c>
      <c r="I40" s="9">
        <v>8002</v>
      </c>
      <c r="J40" s="10" t="s">
        <v>97</v>
      </c>
      <c r="K40" s="10" t="s">
        <v>20</v>
      </c>
      <c r="L40" s="9" t="s">
        <v>14</v>
      </c>
      <c r="M40" s="9"/>
      <c r="N40" s="9" t="s">
        <v>15</v>
      </c>
      <c r="O40" s="127">
        <v>9</v>
      </c>
      <c r="P40" s="143"/>
      <c r="Q40" s="152"/>
      <c r="R40" s="152"/>
      <c r="S40" s="152">
        <f t="shared" si="8"/>
        <v>0</v>
      </c>
      <c r="T40" s="153">
        <f t="shared" si="9"/>
        <v>0</v>
      </c>
      <c r="U40" s="153">
        <f t="shared" si="10"/>
        <v>0</v>
      </c>
      <c r="V40" s="165">
        <f t="shared" si="11"/>
        <v>0</v>
      </c>
      <c r="W40" s="159"/>
    </row>
    <row r="41" spans="1:23" s="2" customFormat="1" ht="46.5" x14ac:dyDescent="0.25">
      <c r="A41" s="43">
        <v>31</v>
      </c>
      <c r="B41" s="36">
        <v>8</v>
      </c>
      <c r="C41" s="9">
        <v>8</v>
      </c>
      <c r="D41" s="4" t="s">
        <v>50</v>
      </c>
      <c r="E41" s="9" t="s">
        <v>73</v>
      </c>
      <c r="F41" s="10" t="s">
        <v>127</v>
      </c>
      <c r="G41" s="10" t="s">
        <v>83</v>
      </c>
      <c r="H41" s="6" t="s">
        <v>41</v>
      </c>
      <c r="I41" s="9">
        <v>8002</v>
      </c>
      <c r="J41" s="10" t="s">
        <v>97</v>
      </c>
      <c r="K41" s="10" t="s">
        <v>20</v>
      </c>
      <c r="L41" s="9" t="s">
        <v>14</v>
      </c>
      <c r="M41" s="9"/>
      <c r="N41" s="9" t="s">
        <v>15</v>
      </c>
      <c r="O41" s="127">
        <v>1</v>
      </c>
      <c r="P41" s="143"/>
      <c r="Q41" s="152"/>
      <c r="R41" s="152"/>
      <c r="S41" s="152">
        <f t="shared" si="8"/>
        <v>0</v>
      </c>
      <c r="T41" s="153">
        <f t="shared" si="9"/>
        <v>0</v>
      </c>
      <c r="U41" s="153">
        <f t="shared" si="10"/>
        <v>0</v>
      </c>
      <c r="V41" s="165">
        <f t="shared" si="11"/>
        <v>0</v>
      </c>
      <c r="W41" s="159"/>
    </row>
    <row r="42" spans="1:23" s="2" customFormat="1" ht="46.5" x14ac:dyDescent="0.25">
      <c r="A42" s="43">
        <v>32</v>
      </c>
      <c r="B42" s="36">
        <v>9</v>
      </c>
      <c r="C42" s="9">
        <v>9</v>
      </c>
      <c r="D42" s="4" t="s">
        <v>12</v>
      </c>
      <c r="E42" s="10" t="s">
        <v>72</v>
      </c>
      <c r="F42" s="10" t="s">
        <v>125</v>
      </c>
      <c r="G42" s="10" t="s">
        <v>83</v>
      </c>
      <c r="H42" s="6" t="s">
        <v>131</v>
      </c>
      <c r="I42" s="9">
        <v>8002</v>
      </c>
      <c r="J42" s="10" t="s">
        <v>97</v>
      </c>
      <c r="K42" s="10" t="s">
        <v>20</v>
      </c>
      <c r="L42" s="9" t="s">
        <v>14</v>
      </c>
      <c r="M42" s="9"/>
      <c r="N42" s="9" t="s">
        <v>15</v>
      </c>
      <c r="O42" s="131">
        <v>18</v>
      </c>
      <c r="P42" s="143"/>
      <c r="Q42" s="152"/>
      <c r="R42" s="152"/>
      <c r="S42" s="152">
        <f t="shared" si="8"/>
        <v>0</v>
      </c>
      <c r="T42" s="153">
        <f t="shared" si="9"/>
        <v>0</v>
      </c>
      <c r="U42" s="153">
        <f t="shared" si="10"/>
        <v>0</v>
      </c>
      <c r="V42" s="165">
        <f t="shared" si="11"/>
        <v>0</v>
      </c>
      <c r="W42" s="159"/>
    </row>
    <row r="43" spans="1:23" s="2" customFormat="1" ht="46.5" x14ac:dyDescent="0.25">
      <c r="A43" s="43">
        <v>33</v>
      </c>
      <c r="B43" s="36">
        <v>10</v>
      </c>
      <c r="C43" s="9">
        <v>10</v>
      </c>
      <c r="D43" s="4" t="s">
        <v>12</v>
      </c>
      <c r="E43" s="10" t="s">
        <v>72</v>
      </c>
      <c r="F43" s="10" t="s">
        <v>125</v>
      </c>
      <c r="G43" s="10" t="s">
        <v>83</v>
      </c>
      <c r="H43" s="6" t="s">
        <v>131</v>
      </c>
      <c r="I43" s="9">
        <v>8002</v>
      </c>
      <c r="J43" s="10" t="s">
        <v>97</v>
      </c>
      <c r="K43" s="10" t="s">
        <v>13</v>
      </c>
      <c r="L43" s="9" t="s">
        <v>14</v>
      </c>
      <c r="M43" s="9"/>
      <c r="N43" s="9" t="s">
        <v>15</v>
      </c>
      <c r="O43" s="131">
        <v>16</v>
      </c>
      <c r="P43" s="143"/>
      <c r="Q43" s="152"/>
      <c r="R43" s="152"/>
      <c r="S43" s="152">
        <f t="shared" si="8"/>
        <v>0</v>
      </c>
      <c r="T43" s="153">
        <f t="shared" si="9"/>
        <v>0</v>
      </c>
      <c r="U43" s="153">
        <f t="shared" si="10"/>
        <v>0</v>
      </c>
      <c r="V43" s="165">
        <f t="shared" si="11"/>
        <v>0</v>
      </c>
      <c r="W43" s="159"/>
    </row>
    <row r="44" spans="1:23" s="2" customFormat="1" ht="51.75" customHeight="1" x14ac:dyDescent="0.25">
      <c r="A44" s="43">
        <v>34</v>
      </c>
      <c r="B44" s="36">
        <v>12</v>
      </c>
      <c r="C44" s="9">
        <v>12</v>
      </c>
      <c r="D44" s="4" t="s">
        <v>12</v>
      </c>
      <c r="E44" s="10" t="s">
        <v>133</v>
      </c>
      <c r="F44" s="10" t="s">
        <v>129</v>
      </c>
      <c r="G44" s="10" t="s">
        <v>83</v>
      </c>
      <c r="H44" s="6" t="s">
        <v>199</v>
      </c>
      <c r="I44" s="9">
        <v>8002</v>
      </c>
      <c r="J44" s="10" t="s">
        <v>97</v>
      </c>
      <c r="K44" s="10" t="s">
        <v>13</v>
      </c>
      <c r="L44" s="9" t="s">
        <v>14</v>
      </c>
      <c r="M44" s="9"/>
      <c r="N44" s="9" t="s">
        <v>15</v>
      </c>
      <c r="O44" s="127">
        <v>11</v>
      </c>
      <c r="P44" s="143"/>
      <c r="Q44" s="152"/>
      <c r="R44" s="152"/>
      <c r="S44" s="152">
        <f t="shared" si="8"/>
        <v>0</v>
      </c>
      <c r="T44" s="153">
        <f t="shared" si="9"/>
        <v>0</v>
      </c>
      <c r="U44" s="153">
        <f t="shared" si="10"/>
        <v>0</v>
      </c>
      <c r="V44" s="165">
        <f t="shared" si="11"/>
        <v>0</v>
      </c>
      <c r="W44" s="159"/>
    </row>
    <row r="45" spans="1:23" s="2" customFormat="1" ht="46.5" x14ac:dyDescent="0.25">
      <c r="A45" s="43">
        <v>35</v>
      </c>
      <c r="B45" s="36">
        <v>13</v>
      </c>
      <c r="C45" s="9">
        <v>13</v>
      </c>
      <c r="D45" s="4" t="s">
        <v>50</v>
      </c>
      <c r="E45" s="10" t="s">
        <v>74</v>
      </c>
      <c r="F45" s="10" t="s">
        <v>125</v>
      </c>
      <c r="G45" s="10" t="s">
        <v>83</v>
      </c>
      <c r="H45" s="6" t="s">
        <v>42</v>
      </c>
      <c r="I45" s="9">
        <v>8002</v>
      </c>
      <c r="J45" s="10" t="s">
        <v>97</v>
      </c>
      <c r="K45" s="10" t="s">
        <v>20</v>
      </c>
      <c r="L45" s="9" t="s">
        <v>14</v>
      </c>
      <c r="M45" s="10" t="s">
        <v>43</v>
      </c>
      <c r="N45" s="9" t="s">
        <v>15</v>
      </c>
      <c r="O45" s="127">
        <v>1</v>
      </c>
      <c r="P45" s="143"/>
      <c r="Q45" s="152"/>
      <c r="R45" s="152"/>
      <c r="S45" s="152">
        <f t="shared" si="8"/>
        <v>0</v>
      </c>
      <c r="T45" s="153">
        <f t="shared" si="9"/>
        <v>0</v>
      </c>
      <c r="U45" s="153">
        <f t="shared" si="10"/>
        <v>0</v>
      </c>
      <c r="V45" s="165">
        <f t="shared" si="11"/>
        <v>0</v>
      </c>
      <c r="W45" s="159"/>
    </row>
    <row r="46" spans="1:23" s="2" customFormat="1" ht="46.5" x14ac:dyDescent="0.25">
      <c r="A46" s="43">
        <v>36</v>
      </c>
      <c r="B46" s="36">
        <v>14</v>
      </c>
      <c r="C46" s="9">
        <v>14</v>
      </c>
      <c r="D46" s="4" t="s">
        <v>50</v>
      </c>
      <c r="E46" s="10" t="s">
        <v>74</v>
      </c>
      <c r="F46" s="10" t="s">
        <v>125</v>
      </c>
      <c r="G46" s="10" t="s">
        <v>83</v>
      </c>
      <c r="H46" s="6" t="s">
        <v>42</v>
      </c>
      <c r="I46" s="9">
        <v>8002</v>
      </c>
      <c r="J46" s="10" t="s">
        <v>97</v>
      </c>
      <c r="K46" s="10" t="s">
        <v>13</v>
      </c>
      <c r="L46" s="9" t="s">
        <v>14</v>
      </c>
      <c r="M46" s="10" t="s">
        <v>44</v>
      </c>
      <c r="N46" s="9" t="s">
        <v>15</v>
      </c>
      <c r="O46" s="127">
        <v>1</v>
      </c>
      <c r="P46" s="143"/>
      <c r="Q46" s="152"/>
      <c r="R46" s="152"/>
      <c r="S46" s="152">
        <f t="shared" si="8"/>
        <v>0</v>
      </c>
      <c r="T46" s="153">
        <f t="shared" si="9"/>
        <v>0</v>
      </c>
      <c r="U46" s="153">
        <f t="shared" si="10"/>
        <v>0</v>
      </c>
      <c r="V46" s="165">
        <f t="shared" si="11"/>
        <v>0</v>
      </c>
      <c r="W46" s="159"/>
    </row>
    <row r="47" spans="1:23" s="2" customFormat="1" ht="77.5" x14ac:dyDescent="0.25">
      <c r="A47" s="43">
        <v>37</v>
      </c>
      <c r="B47" s="36">
        <v>16</v>
      </c>
      <c r="C47" s="9">
        <v>16</v>
      </c>
      <c r="D47" s="4" t="s">
        <v>12</v>
      </c>
      <c r="E47" s="9" t="s">
        <v>71</v>
      </c>
      <c r="F47" s="10" t="s">
        <v>130</v>
      </c>
      <c r="G47" s="10" t="s">
        <v>120</v>
      </c>
      <c r="H47" s="6" t="s">
        <v>45</v>
      </c>
      <c r="I47" s="9">
        <v>8023</v>
      </c>
      <c r="J47" s="10" t="s">
        <v>97</v>
      </c>
      <c r="K47" s="10" t="s">
        <v>13</v>
      </c>
      <c r="L47" s="9" t="s">
        <v>14</v>
      </c>
      <c r="M47" s="6" t="s">
        <v>134</v>
      </c>
      <c r="N47" s="9" t="s">
        <v>15</v>
      </c>
      <c r="O47" s="127">
        <v>2</v>
      </c>
      <c r="P47" s="143"/>
      <c r="Q47" s="152"/>
      <c r="R47" s="152"/>
      <c r="S47" s="152">
        <f t="shared" si="8"/>
        <v>0</v>
      </c>
      <c r="T47" s="153">
        <f t="shared" si="9"/>
        <v>0</v>
      </c>
      <c r="U47" s="153">
        <f t="shared" si="10"/>
        <v>0</v>
      </c>
      <c r="V47" s="165">
        <f t="shared" si="11"/>
        <v>0</v>
      </c>
      <c r="W47" s="159"/>
    </row>
    <row r="48" spans="1:23" s="2" customFormat="1" ht="46.5" x14ac:dyDescent="0.25">
      <c r="A48" s="43">
        <v>38</v>
      </c>
      <c r="B48" s="36">
        <v>24</v>
      </c>
      <c r="C48" s="9">
        <v>24</v>
      </c>
      <c r="D48" s="4" t="s">
        <v>50</v>
      </c>
      <c r="E48" s="9" t="s">
        <v>135</v>
      </c>
      <c r="F48" s="10" t="s">
        <v>126</v>
      </c>
      <c r="G48" s="10" t="s">
        <v>83</v>
      </c>
      <c r="H48" s="6" t="s">
        <v>46</v>
      </c>
      <c r="I48" s="9">
        <v>8002</v>
      </c>
      <c r="J48" s="10" t="s">
        <v>97</v>
      </c>
      <c r="K48" s="10" t="s">
        <v>20</v>
      </c>
      <c r="L48" s="9" t="s">
        <v>14</v>
      </c>
      <c r="M48" s="10"/>
      <c r="N48" s="9" t="s">
        <v>15</v>
      </c>
      <c r="O48" s="127">
        <v>1</v>
      </c>
      <c r="P48" s="143"/>
      <c r="Q48" s="152"/>
      <c r="R48" s="152"/>
      <c r="S48" s="152">
        <f t="shared" si="8"/>
        <v>0</v>
      </c>
      <c r="T48" s="153">
        <f t="shared" si="9"/>
        <v>0</v>
      </c>
      <c r="U48" s="153">
        <f t="shared" si="10"/>
        <v>0</v>
      </c>
      <c r="V48" s="165">
        <f t="shared" si="11"/>
        <v>0</v>
      </c>
      <c r="W48" s="159"/>
    </row>
    <row r="49" spans="1:23" s="2" customFormat="1" ht="46.5" x14ac:dyDescent="0.25">
      <c r="A49" s="43">
        <v>39</v>
      </c>
      <c r="B49" s="36">
        <v>25</v>
      </c>
      <c r="C49" s="9">
        <v>25</v>
      </c>
      <c r="D49" s="4" t="s">
        <v>50</v>
      </c>
      <c r="E49" s="9" t="s">
        <v>70</v>
      </c>
      <c r="F49" s="10" t="s">
        <v>128</v>
      </c>
      <c r="G49" s="10" t="s">
        <v>83</v>
      </c>
      <c r="H49" s="6" t="s">
        <v>47</v>
      </c>
      <c r="I49" s="9">
        <v>8002</v>
      </c>
      <c r="J49" s="10" t="s">
        <v>97</v>
      </c>
      <c r="K49" s="10" t="s">
        <v>20</v>
      </c>
      <c r="L49" s="9" t="s">
        <v>14</v>
      </c>
      <c r="M49" s="10"/>
      <c r="N49" s="9" t="s">
        <v>15</v>
      </c>
      <c r="O49" s="127">
        <v>11</v>
      </c>
      <c r="P49" s="143"/>
      <c r="Q49" s="152"/>
      <c r="R49" s="152"/>
      <c r="S49" s="152">
        <f t="shared" si="8"/>
        <v>0</v>
      </c>
      <c r="T49" s="153">
        <f t="shared" si="9"/>
        <v>0</v>
      </c>
      <c r="U49" s="153">
        <f t="shared" si="10"/>
        <v>0</v>
      </c>
      <c r="V49" s="165">
        <f t="shared" si="11"/>
        <v>0</v>
      </c>
      <c r="W49" s="159"/>
    </row>
    <row r="50" spans="1:23" s="2" customFormat="1" ht="46.5" x14ac:dyDescent="0.25">
      <c r="A50" s="43">
        <v>40</v>
      </c>
      <c r="B50" s="36">
        <v>26</v>
      </c>
      <c r="C50" s="9">
        <v>26</v>
      </c>
      <c r="D50" s="4" t="s">
        <v>50</v>
      </c>
      <c r="E50" s="9" t="s">
        <v>70</v>
      </c>
      <c r="F50" s="10" t="s">
        <v>128</v>
      </c>
      <c r="G50" s="10" t="s">
        <v>83</v>
      </c>
      <c r="H50" s="6" t="s">
        <v>47</v>
      </c>
      <c r="I50" s="9">
        <v>8002</v>
      </c>
      <c r="J50" s="10" t="s">
        <v>97</v>
      </c>
      <c r="K50" s="10" t="s">
        <v>13</v>
      </c>
      <c r="L50" s="9" t="s">
        <v>14</v>
      </c>
      <c r="M50" s="10"/>
      <c r="N50" s="9" t="s">
        <v>15</v>
      </c>
      <c r="O50" s="127">
        <v>3</v>
      </c>
      <c r="P50" s="143"/>
      <c r="Q50" s="152"/>
      <c r="R50" s="152"/>
      <c r="S50" s="152">
        <f t="shared" si="8"/>
        <v>0</v>
      </c>
      <c r="T50" s="153">
        <f t="shared" si="9"/>
        <v>0</v>
      </c>
      <c r="U50" s="153">
        <f t="shared" si="10"/>
        <v>0</v>
      </c>
      <c r="V50" s="165">
        <f t="shared" si="11"/>
        <v>0</v>
      </c>
      <c r="W50" s="159"/>
    </row>
    <row r="51" spans="1:23" s="2" customFormat="1" ht="46.5" x14ac:dyDescent="0.25">
      <c r="A51" s="43">
        <v>41</v>
      </c>
      <c r="B51" s="36">
        <v>27</v>
      </c>
      <c r="C51" s="9">
        <v>27</v>
      </c>
      <c r="D51" s="4" t="s">
        <v>50</v>
      </c>
      <c r="E51" s="10" t="s">
        <v>136</v>
      </c>
      <c r="F51" s="10" t="s">
        <v>125</v>
      </c>
      <c r="G51" s="10" t="s">
        <v>83</v>
      </c>
      <c r="H51" s="6" t="s">
        <v>48</v>
      </c>
      <c r="I51" s="9">
        <v>8002</v>
      </c>
      <c r="J51" s="10" t="s">
        <v>97</v>
      </c>
      <c r="K51" s="10" t="s">
        <v>20</v>
      </c>
      <c r="L51" s="9" t="s">
        <v>14</v>
      </c>
      <c r="M51" s="10"/>
      <c r="N51" s="9" t="s">
        <v>15</v>
      </c>
      <c r="O51" s="127">
        <v>1</v>
      </c>
      <c r="P51" s="143"/>
      <c r="Q51" s="152"/>
      <c r="R51" s="152"/>
      <c r="S51" s="152">
        <f t="shared" si="8"/>
        <v>0</v>
      </c>
      <c r="T51" s="153">
        <f t="shared" si="9"/>
        <v>0</v>
      </c>
      <c r="U51" s="153">
        <f t="shared" si="10"/>
        <v>0</v>
      </c>
      <c r="V51" s="165">
        <f t="shared" si="11"/>
        <v>0</v>
      </c>
      <c r="W51" s="159"/>
    </row>
    <row r="52" spans="1:23" s="2" customFormat="1" ht="47" thickBot="1" x14ac:dyDescent="0.3">
      <c r="A52" s="44">
        <v>42</v>
      </c>
      <c r="B52" s="37">
        <v>30</v>
      </c>
      <c r="C52" s="16">
        <v>30</v>
      </c>
      <c r="D52" s="23" t="s">
        <v>50</v>
      </c>
      <c r="E52" s="17" t="s">
        <v>132</v>
      </c>
      <c r="F52" s="17" t="s">
        <v>129</v>
      </c>
      <c r="G52" s="17" t="s">
        <v>83</v>
      </c>
      <c r="H52" s="24" t="s">
        <v>137</v>
      </c>
      <c r="I52" s="16">
        <v>8002</v>
      </c>
      <c r="J52" s="17" t="s">
        <v>97</v>
      </c>
      <c r="K52" s="17" t="s">
        <v>13</v>
      </c>
      <c r="L52" s="16" t="s">
        <v>14</v>
      </c>
      <c r="M52" s="17"/>
      <c r="N52" s="16" t="s">
        <v>15</v>
      </c>
      <c r="O52" s="128">
        <v>2</v>
      </c>
      <c r="P52" s="145"/>
      <c r="Q52" s="155"/>
      <c r="R52" s="155"/>
      <c r="S52" s="155">
        <f t="shared" si="8"/>
        <v>0</v>
      </c>
      <c r="T52" s="156">
        <f t="shared" si="9"/>
        <v>0</v>
      </c>
      <c r="U52" s="156">
        <f t="shared" si="10"/>
        <v>0</v>
      </c>
      <c r="V52" s="166">
        <f t="shared" si="11"/>
        <v>0</v>
      </c>
      <c r="W52" s="159"/>
    </row>
    <row r="53" spans="1:23" s="2" customFormat="1" ht="18.5" thickBot="1" x14ac:dyDescent="0.3">
      <c r="A53" s="45">
        <v>43</v>
      </c>
      <c r="B53" s="34"/>
      <c r="C53" s="18" t="s">
        <v>51</v>
      </c>
      <c r="D53" s="19"/>
      <c r="E53" s="20"/>
      <c r="F53" s="20"/>
      <c r="G53" s="20"/>
      <c r="H53" s="21"/>
      <c r="I53" s="20"/>
      <c r="J53" s="20"/>
      <c r="K53" s="20"/>
      <c r="L53" s="20"/>
      <c r="M53" s="20"/>
      <c r="N53" s="22"/>
      <c r="O53" s="129"/>
      <c r="P53" s="163"/>
      <c r="Q53" s="97"/>
      <c r="R53" s="97"/>
      <c r="S53" s="97"/>
      <c r="T53" s="97"/>
      <c r="U53" s="97"/>
      <c r="V53" s="97"/>
      <c r="W53" s="100"/>
    </row>
    <row r="54" spans="1:23" s="2" customFormat="1" ht="46.5" x14ac:dyDescent="0.25">
      <c r="A54" s="42">
        <v>44</v>
      </c>
      <c r="B54" s="35" t="s">
        <v>52</v>
      </c>
      <c r="C54" s="11" t="s">
        <v>52</v>
      </c>
      <c r="D54" s="11" t="s">
        <v>83</v>
      </c>
      <c r="E54" s="11" t="s">
        <v>69</v>
      </c>
      <c r="F54" s="7" t="s">
        <v>61</v>
      </c>
      <c r="G54" s="7" t="s">
        <v>83</v>
      </c>
      <c r="H54" s="7" t="s">
        <v>140</v>
      </c>
      <c r="I54" s="11">
        <v>8002</v>
      </c>
      <c r="J54" s="7" t="s">
        <v>82</v>
      </c>
      <c r="K54" s="7" t="s">
        <v>3</v>
      </c>
      <c r="L54" s="11" t="s">
        <v>14</v>
      </c>
      <c r="M54" s="7" t="s">
        <v>68</v>
      </c>
      <c r="N54" s="11" t="s">
        <v>15</v>
      </c>
      <c r="O54" s="126">
        <v>10</v>
      </c>
      <c r="P54" s="142"/>
      <c r="Q54" s="149"/>
      <c r="R54" s="149"/>
      <c r="S54" s="149">
        <f t="shared" si="8"/>
        <v>0</v>
      </c>
      <c r="T54" s="150">
        <f t="shared" si="9"/>
        <v>0</v>
      </c>
      <c r="U54" s="150">
        <f t="shared" si="10"/>
        <v>0</v>
      </c>
      <c r="V54" s="164">
        <f t="shared" si="11"/>
        <v>0</v>
      </c>
      <c r="W54" s="158"/>
    </row>
    <row r="55" spans="1:23" s="2" customFormat="1" ht="46.5" x14ac:dyDescent="0.25">
      <c r="A55" s="43">
        <v>45</v>
      </c>
      <c r="B55" s="36" t="s">
        <v>53</v>
      </c>
      <c r="C55" s="9" t="s">
        <v>53</v>
      </c>
      <c r="D55" s="9" t="s">
        <v>83</v>
      </c>
      <c r="E55" s="9" t="s">
        <v>69</v>
      </c>
      <c r="F55" s="10" t="s">
        <v>62</v>
      </c>
      <c r="G55" s="10" t="s">
        <v>83</v>
      </c>
      <c r="H55" s="10" t="s">
        <v>140</v>
      </c>
      <c r="I55" s="9">
        <v>8002</v>
      </c>
      <c r="J55" s="10" t="s">
        <v>82</v>
      </c>
      <c r="K55" s="10" t="s">
        <v>3</v>
      </c>
      <c r="L55" s="9" t="s">
        <v>14</v>
      </c>
      <c r="M55" s="10" t="s">
        <v>68</v>
      </c>
      <c r="N55" s="9" t="s">
        <v>15</v>
      </c>
      <c r="O55" s="127">
        <v>25</v>
      </c>
      <c r="P55" s="143"/>
      <c r="Q55" s="152"/>
      <c r="R55" s="152"/>
      <c r="S55" s="152">
        <f t="shared" si="8"/>
        <v>0</v>
      </c>
      <c r="T55" s="153">
        <f t="shared" si="9"/>
        <v>0</v>
      </c>
      <c r="U55" s="153">
        <f t="shared" si="10"/>
        <v>0</v>
      </c>
      <c r="V55" s="165">
        <f t="shared" si="11"/>
        <v>0</v>
      </c>
      <c r="W55" s="159"/>
    </row>
    <row r="56" spans="1:23" s="2" customFormat="1" ht="45" customHeight="1" x14ac:dyDescent="0.25">
      <c r="A56" s="43">
        <v>46</v>
      </c>
      <c r="B56" s="36" t="s">
        <v>54</v>
      </c>
      <c r="C56" s="9" t="s">
        <v>54</v>
      </c>
      <c r="D56" s="9" t="s">
        <v>83</v>
      </c>
      <c r="E56" s="9" t="s">
        <v>69</v>
      </c>
      <c r="F56" s="10" t="s">
        <v>63</v>
      </c>
      <c r="G56" s="10" t="s">
        <v>83</v>
      </c>
      <c r="H56" s="10" t="s">
        <v>141</v>
      </c>
      <c r="I56" s="9">
        <v>8002</v>
      </c>
      <c r="J56" s="10" t="s">
        <v>82</v>
      </c>
      <c r="K56" s="10" t="s">
        <v>20</v>
      </c>
      <c r="L56" s="9" t="s">
        <v>14</v>
      </c>
      <c r="M56" s="10" t="s">
        <v>68</v>
      </c>
      <c r="N56" s="9" t="s">
        <v>15</v>
      </c>
      <c r="O56" s="127">
        <v>9</v>
      </c>
      <c r="P56" s="143"/>
      <c r="Q56" s="152"/>
      <c r="R56" s="152"/>
      <c r="S56" s="152">
        <f t="shared" si="8"/>
        <v>0</v>
      </c>
      <c r="T56" s="153">
        <f t="shared" si="9"/>
        <v>0</v>
      </c>
      <c r="U56" s="153">
        <f t="shared" si="10"/>
        <v>0</v>
      </c>
      <c r="V56" s="165">
        <f t="shared" si="11"/>
        <v>0</v>
      </c>
      <c r="W56" s="159"/>
    </row>
    <row r="57" spans="1:23" s="2" customFormat="1" ht="46.5" x14ac:dyDescent="0.25">
      <c r="A57" s="43">
        <v>47</v>
      </c>
      <c r="B57" s="36" t="s">
        <v>55</v>
      </c>
      <c r="C57" s="9" t="s">
        <v>55</v>
      </c>
      <c r="D57" s="9" t="s">
        <v>83</v>
      </c>
      <c r="E57" s="9" t="s">
        <v>69</v>
      </c>
      <c r="F57" s="10" t="s">
        <v>64</v>
      </c>
      <c r="G57" s="10" t="s">
        <v>83</v>
      </c>
      <c r="H57" s="10" t="s">
        <v>140</v>
      </c>
      <c r="I57" s="9">
        <v>8002</v>
      </c>
      <c r="J57" s="10" t="s">
        <v>82</v>
      </c>
      <c r="K57" s="10" t="s">
        <v>3</v>
      </c>
      <c r="L57" s="9" t="s">
        <v>14</v>
      </c>
      <c r="M57" s="10" t="s">
        <v>68</v>
      </c>
      <c r="N57" s="9" t="s">
        <v>15</v>
      </c>
      <c r="O57" s="127">
        <v>9</v>
      </c>
      <c r="P57" s="143"/>
      <c r="Q57" s="152"/>
      <c r="R57" s="152"/>
      <c r="S57" s="152">
        <f t="shared" si="8"/>
        <v>0</v>
      </c>
      <c r="T57" s="153">
        <f t="shared" si="9"/>
        <v>0</v>
      </c>
      <c r="U57" s="153">
        <f t="shared" si="10"/>
        <v>0</v>
      </c>
      <c r="V57" s="165">
        <f t="shared" si="11"/>
        <v>0</v>
      </c>
      <c r="W57" s="159"/>
    </row>
    <row r="58" spans="1:23" s="2" customFormat="1" ht="46.5" x14ac:dyDescent="0.25">
      <c r="A58" s="43">
        <v>48</v>
      </c>
      <c r="B58" s="36" t="s">
        <v>56</v>
      </c>
      <c r="C58" s="9" t="s">
        <v>56</v>
      </c>
      <c r="D58" s="9" t="s">
        <v>83</v>
      </c>
      <c r="E58" s="9" t="s">
        <v>69</v>
      </c>
      <c r="F58" s="10" t="s">
        <v>65</v>
      </c>
      <c r="G58" s="10" t="s">
        <v>83</v>
      </c>
      <c r="H58" s="10" t="s">
        <v>140</v>
      </c>
      <c r="I58" s="9">
        <v>8002</v>
      </c>
      <c r="J58" s="10" t="s">
        <v>82</v>
      </c>
      <c r="K58" s="10" t="s">
        <v>3</v>
      </c>
      <c r="L58" s="9" t="s">
        <v>14</v>
      </c>
      <c r="M58" s="10" t="s">
        <v>68</v>
      </c>
      <c r="N58" s="9" t="s">
        <v>15</v>
      </c>
      <c r="O58" s="127">
        <v>11</v>
      </c>
      <c r="P58" s="143"/>
      <c r="Q58" s="152"/>
      <c r="R58" s="152"/>
      <c r="S58" s="152">
        <f t="shared" si="8"/>
        <v>0</v>
      </c>
      <c r="T58" s="153">
        <f t="shared" si="9"/>
        <v>0</v>
      </c>
      <c r="U58" s="153">
        <f t="shared" si="10"/>
        <v>0</v>
      </c>
      <c r="V58" s="165">
        <f t="shared" si="11"/>
        <v>0</v>
      </c>
      <c r="W58" s="159"/>
    </row>
    <row r="59" spans="1:23" s="2" customFormat="1" ht="46.5" x14ac:dyDescent="0.25">
      <c r="A59" s="43">
        <v>49</v>
      </c>
      <c r="B59" s="36" t="s">
        <v>57</v>
      </c>
      <c r="C59" s="9" t="s">
        <v>57</v>
      </c>
      <c r="D59" s="9" t="s">
        <v>83</v>
      </c>
      <c r="E59" s="9" t="s">
        <v>69</v>
      </c>
      <c r="F59" s="10" t="s">
        <v>66</v>
      </c>
      <c r="G59" s="10" t="s">
        <v>83</v>
      </c>
      <c r="H59" s="10" t="s">
        <v>140</v>
      </c>
      <c r="I59" s="9">
        <v>8002</v>
      </c>
      <c r="J59" s="10" t="s">
        <v>82</v>
      </c>
      <c r="K59" s="10" t="s">
        <v>3</v>
      </c>
      <c r="L59" s="9" t="s">
        <v>14</v>
      </c>
      <c r="M59" s="10" t="s">
        <v>68</v>
      </c>
      <c r="N59" s="9" t="s">
        <v>15</v>
      </c>
      <c r="O59" s="127">
        <v>11</v>
      </c>
      <c r="P59" s="143"/>
      <c r="Q59" s="152"/>
      <c r="R59" s="152"/>
      <c r="S59" s="152">
        <f t="shared" si="8"/>
        <v>0</v>
      </c>
      <c r="T59" s="153">
        <f t="shared" si="9"/>
        <v>0</v>
      </c>
      <c r="U59" s="153">
        <f t="shared" si="10"/>
        <v>0</v>
      </c>
      <c r="V59" s="165">
        <f t="shared" si="11"/>
        <v>0</v>
      </c>
      <c r="W59" s="159"/>
    </row>
    <row r="60" spans="1:23" s="2" customFormat="1" ht="46.5" x14ac:dyDescent="0.25">
      <c r="A60" s="43">
        <v>50</v>
      </c>
      <c r="B60" s="36" t="s">
        <v>58</v>
      </c>
      <c r="C60" s="9" t="s">
        <v>58</v>
      </c>
      <c r="D60" s="9" t="s">
        <v>83</v>
      </c>
      <c r="E60" s="9" t="s">
        <v>69</v>
      </c>
      <c r="F60" s="10" t="s">
        <v>67</v>
      </c>
      <c r="G60" s="10" t="s">
        <v>83</v>
      </c>
      <c r="H60" s="10" t="s">
        <v>140</v>
      </c>
      <c r="I60" s="9">
        <v>8002</v>
      </c>
      <c r="J60" s="10" t="s">
        <v>82</v>
      </c>
      <c r="K60" s="10" t="s">
        <v>3</v>
      </c>
      <c r="L60" s="9" t="s">
        <v>14</v>
      </c>
      <c r="M60" s="10" t="s">
        <v>68</v>
      </c>
      <c r="N60" s="9" t="s">
        <v>15</v>
      </c>
      <c r="O60" s="127">
        <v>1</v>
      </c>
      <c r="P60" s="143"/>
      <c r="Q60" s="152"/>
      <c r="R60" s="152"/>
      <c r="S60" s="152">
        <f t="shared" si="8"/>
        <v>0</v>
      </c>
      <c r="T60" s="153">
        <f t="shared" si="9"/>
        <v>0</v>
      </c>
      <c r="U60" s="153">
        <f t="shared" si="10"/>
        <v>0</v>
      </c>
      <c r="V60" s="165">
        <f t="shared" si="11"/>
        <v>0</v>
      </c>
      <c r="W60" s="159"/>
    </row>
    <row r="61" spans="1:23" s="2" customFormat="1" ht="31" x14ac:dyDescent="0.25">
      <c r="A61" s="43">
        <v>51</v>
      </c>
      <c r="B61" s="36" t="s">
        <v>59</v>
      </c>
      <c r="C61" s="9" t="s">
        <v>59</v>
      </c>
      <c r="D61" s="9" t="s">
        <v>83</v>
      </c>
      <c r="E61" s="9" t="s">
        <v>69</v>
      </c>
      <c r="F61" s="10" t="s">
        <v>49</v>
      </c>
      <c r="G61" s="10" t="s">
        <v>83</v>
      </c>
      <c r="H61" s="10" t="s">
        <v>141</v>
      </c>
      <c r="I61" s="9">
        <v>8002</v>
      </c>
      <c r="J61" s="10" t="s">
        <v>82</v>
      </c>
      <c r="K61" s="10" t="s">
        <v>20</v>
      </c>
      <c r="L61" s="9" t="s">
        <v>14</v>
      </c>
      <c r="M61" s="10" t="s">
        <v>68</v>
      </c>
      <c r="N61" s="9" t="s">
        <v>15</v>
      </c>
      <c r="O61" s="127">
        <v>3</v>
      </c>
      <c r="P61" s="143"/>
      <c r="Q61" s="152"/>
      <c r="R61" s="152"/>
      <c r="S61" s="152">
        <f t="shared" si="8"/>
        <v>0</v>
      </c>
      <c r="T61" s="153">
        <f t="shared" si="9"/>
        <v>0</v>
      </c>
      <c r="U61" s="153">
        <f t="shared" si="10"/>
        <v>0</v>
      </c>
      <c r="V61" s="165">
        <f t="shared" si="11"/>
        <v>0</v>
      </c>
      <c r="W61" s="159"/>
    </row>
    <row r="62" spans="1:23" s="2" customFormat="1" ht="47" thickBot="1" x14ac:dyDescent="0.3">
      <c r="A62" s="44">
        <v>52</v>
      </c>
      <c r="B62" s="37" t="s">
        <v>60</v>
      </c>
      <c r="C62" s="16" t="s">
        <v>60</v>
      </c>
      <c r="D62" s="16" t="s">
        <v>83</v>
      </c>
      <c r="E62" s="16" t="s">
        <v>69</v>
      </c>
      <c r="F62" s="17" t="s">
        <v>62</v>
      </c>
      <c r="G62" s="17" t="s">
        <v>83</v>
      </c>
      <c r="H62" s="17" t="s">
        <v>142</v>
      </c>
      <c r="I62" s="16">
        <v>8002</v>
      </c>
      <c r="J62" s="17" t="s">
        <v>82</v>
      </c>
      <c r="K62" s="17" t="s">
        <v>3</v>
      </c>
      <c r="L62" s="16" t="s">
        <v>14</v>
      </c>
      <c r="M62" s="17" t="s">
        <v>68</v>
      </c>
      <c r="N62" s="16" t="s">
        <v>15</v>
      </c>
      <c r="O62" s="128">
        <v>1</v>
      </c>
      <c r="P62" s="145"/>
      <c r="Q62" s="155"/>
      <c r="R62" s="155"/>
      <c r="S62" s="155">
        <f t="shared" si="8"/>
        <v>0</v>
      </c>
      <c r="T62" s="156">
        <f t="shared" si="9"/>
        <v>0</v>
      </c>
      <c r="U62" s="156">
        <f t="shared" si="10"/>
        <v>0</v>
      </c>
      <c r="V62" s="166">
        <f t="shared" si="11"/>
        <v>0</v>
      </c>
      <c r="W62" s="159"/>
    </row>
    <row r="63" spans="1:23" s="8" customFormat="1" ht="25.5" customHeight="1" thickBot="1" x14ac:dyDescent="0.3">
      <c r="A63" s="176"/>
      <c r="B63" s="177"/>
      <c r="C63" s="195" t="s">
        <v>268</v>
      </c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78"/>
      <c r="Q63" s="179"/>
      <c r="R63" s="179"/>
      <c r="S63" s="179"/>
      <c r="T63" s="181">
        <f>SUM(T11:T62)</f>
        <v>0</v>
      </c>
      <c r="U63" s="181">
        <f>SUM(U11:U62)</f>
        <v>0</v>
      </c>
      <c r="V63" s="181">
        <f>SUM(V11:V62)</f>
        <v>0</v>
      </c>
      <c r="W63" s="180"/>
    </row>
    <row r="64" spans="1:23" s="8" customFormat="1" ht="25.5" thickBot="1" x14ac:dyDescent="0.3">
      <c r="A64" s="78"/>
      <c r="B64" s="251" t="s">
        <v>227</v>
      </c>
      <c r="C64" s="251"/>
      <c r="D64" s="251"/>
      <c r="E64" s="251"/>
      <c r="F64" s="251"/>
      <c r="G64" s="251"/>
      <c r="H64" s="79"/>
      <c r="I64" s="79"/>
      <c r="J64" s="79"/>
      <c r="K64" s="79"/>
      <c r="L64" s="79"/>
      <c r="M64" s="79"/>
      <c r="N64" s="79"/>
      <c r="O64" s="79"/>
      <c r="P64" s="167"/>
      <c r="Q64" s="168"/>
      <c r="R64" s="168"/>
      <c r="S64" s="168"/>
      <c r="T64" s="168"/>
      <c r="U64" s="168"/>
      <c r="V64" s="168"/>
      <c r="W64" s="169"/>
    </row>
    <row r="65" spans="1:23" ht="18.5" thickBot="1" x14ac:dyDescent="0.35">
      <c r="A65" s="33"/>
      <c r="B65" s="28" t="s">
        <v>80</v>
      </c>
      <c r="C65" s="19"/>
      <c r="D65" s="19"/>
      <c r="E65" s="20"/>
      <c r="F65" s="20"/>
      <c r="G65" s="20"/>
      <c r="H65" s="21"/>
      <c r="I65" s="20"/>
      <c r="J65" s="20"/>
      <c r="K65" s="20"/>
      <c r="L65" s="20"/>
      <c r="M65" s="20"/>
      <c r="N65" s="22"/>
      <c r="O65" s="129"/>
      <c r="P65" s="163"/>
      <c r="Q65" s="97"/>
      <c r="R65" s="97"/>
      <c r="S65" s="97"/>
      <c r="T65" s="97"/>
      <c r="U65" s="97"/>
      <c r="V65" s="97"/>
      <c r="W65" s="144"/>
    </row>
    <row r="66" spans="1:23" ht="61.5" x14ac:dyDescent="0.3">
      <c r="A66" s="46">
        <v>1</v>
      </c>
      <c r="B66" s="47">
        <v>1</v>
      </c>
      <c r="C66" s="49">
        <v>1</v>
      </c>
      <c r="D66" s="48" t="s">
        <v>12</v>
      </c>
      <c r="E66" s="27" t="s">
        <v>143</v>
      </c>
      <c r="F66" s="27" t="s">
        <v>77</v>
      </c>
      <c r="G66" s="27" t="s">
        <v>83</v>
      </c>
      <c r="H66" s="80" t="s">
        <v>229</v>
      </c>
      <c r="I66" s="81">
        <v>8023</v>
      </c>
      <c r="J66" s="82" t="s">
        <v>97</v>
      </c>
      <c r="K66" s="27" t="s">
        <v>13</v>
      </c>
      <c r="L66" s="49" t="s">
        <v>14</v>
      </c>
      <c r="M66" s="27" t="s">
        <v>83</v>
      </c>
      <c r="N66" s="49" t="s">
        <v>15</v>
      </c>
      <c r="O66" s="132">
        <v>3</v>
      </c>
      <c r="P66" s="142"/>
      <c r="Q66" s="149"/>
      <c r="R66" s="149"/>
      <c r="S66" s="149">
        <f t="shared" si="8"/>
        <v>0</v>
      </c>
      <c r="T66" s="150">
        <f t="shared" si="9"/>
        <v>0</v>
      </c>
      <c r="U66" s="150">
        <f t="shared" si="10"/>
        <v>0</v>
      </c>
      <c r="V66" s="164">
        <f t="shared" si="11"/>
        <v>0</v>
      </c>
      <c r="W66" s="158"/>
    </row>
    <row r="67" spans="1:23" ht="61.5" x14ac:dyDescent="0.3">
      <c r="A67" s="50">
        <v>2</v>
      </c>
      <c r="B67" s="51" t="s">
        <v>144</v>
      </c>
      <c r="C67" s="14" t="s">
        <v>144</v>
      </c>
      <c r="D67" s="52" t="s">
        <v>12</v>
      </c>
      <c r="E67" s="14" t="s">
        <v>145</v>
      </c>
      <c r="F67" s="6" t="s">
        <v>77</v>
      </c>
      <c r="G67" s="6"/>
      <c r="H67" s="80" t="s">
        <v>267</v>
      </c>
      <c r="I67" s="81">
        <v>8023</v>
      </c>
      <c r="J67" s="82" t="s">
        <v>97</v>
      </c>
      <c r="K67" s="6" t="s">
        <v>20</v>
      </c>
      <c r="L67" s="14" t="s">
        <v>14</v>
      </c>
      <c r="M67" s="6" t="s">
        <v>83</v>
      </c>
      <c r="N67" s="14" t="s">
        <v>15</v>
      </c>
      <c r="O67" s="133">
        <v>2</v>
      </c>
      <c r="P67" s="143"/>
      <c r="Q67" s="152"/>
      <c r="R67" s="152"/>
      <c r="S67" s="152">
        <f t="shared" si="8"/>
        <v>0</v>
      </c>
      <c r="T67" s="153">
        <f t="shared" si="9"/>
        <v>0</v>
      </c>
      <c r="U67" s="153">
        <f t="shared" si="10"/>
        <v>0</v>
      </c>
      <c r="V67" s="165">
        <f t="shared" si="11"/>
        <v>0</v>
      </c>
      <c r="W67" s="159"/>
    </row>
    <row r="68" spans="1:23" ht="77.5" x14ac:dyDescent="0.3">
      <c r="A68" s="50">
        <v>3</v>
      </c>
      <c r="B68" s="51">
        <v>3</v>
      </c>
      <c r="C68" s="14">
        <v>3</v>
      </c>
      <c r="D68" s="52" t="s">
        <v>12</v>
      </c>
      <c r="E68" s="14" t="s">
        <v>124</v>
      </c>
      <c r="F68" s="6" t="s">
        <v>78</v>
      </c>
      <c r="G68" s="6" t="s">
        <v>120</v>
      </c>
      <c r="H68" s="83" t="s">
        <v>193</v>
      </c>
      <c r="I68" s="81">
        <v>8002</v>
      </c>
      <c r="J68" s="82" t="s">
        <v>97</v>
      </c>
      <c r="K68" s="6" t="s">
        <v>13</v>
      </c>
      <c r="L68" s="14" t="s">
        <v>14</v>
      </c>
      <c r="M68" s="6" t="s">
        <v>121</v>
      </c>
      <c r="N68" s="14" t="s">
        <v>15</v>
      </c>
      <c r="O68" s="133">
        <v>1</v>
      </c>
      <c r="P68" s="143"/>
      <c r="Q68" s="152"/>
      <c r="R68" s="152"/>
      <c r="S68" s="152">
        <f t="shared" si="8"/>
        <v>0</v>
      </c>
      <c r="T68" s="153">
        <f t="shared" si="9"/>
        <v>0</v>
      </c>
      <c r="U68" s="153">
        <f t="shared" si="10"/>
        <v>0</v>
      </c>
      <c r="V68" s="165">
        <f t="shared" si="11"/>
        <v>0</v>
      </c>
      <c r="W68" s="159"/>
    </row>
    <row r="69" spans="1:23" ht="77.5" x14ac:dyDescent="0.3">
      <c r="A69" s="50">
        <v>4</v>
      </c>
      <c r="B69" s="51" t="s">
        <v>75</v>
      </c>
      <c r="C69" s="14" t="s">
        <v>75</v>
      </c>
      <c r="D69" s="52" t="s">
        <v>12</v>
      </c>
      <c r="E69" s="14" t="s">
        <v>32</v>
      </c>
      <c r="F69" s="6" t="s">
        <v>78</v>
      </c>
      <c r="G69" s="6" t="s">
        <v>120</v>
      </c>
      <c r="H69" s="83" t="s">
        <v>194</v>
      </c>
      <c r="I69" s="81">
        <v>8002</v>
      </c>
      <c r="J69" s="82" t="s">
        <v>97</v>
      </c>
      <c r="K69" s="6" t="s">
        <v>20</v>
      </c>
      <c r="L69" s="14" t="s">
        <v>14</v>
      </c>
      <c r="M69" s="6" t="s">
        <v>121</v>
      </c>
      <c r="N69" s="14" t="s">
        <v>15</v>
      </c>
      <c r="O69" s="133">
        <v>1</v>
      </c>
      <c r="P69" s="143"/>
      <c r="Q69" s="152"/>
      <c r="R69" s="152"/>
      <c r="S69" s="152">
        <f t="shared" si="8"/>
        <v>0</v>
      </c>
      <c r="T69" s="153">
        <f t="shared" si="9"/>
        <v>0</v>
      </c>
      <c r="U69" s="153">
        <f t="shared" si="10"/>
        <v>0</v>
      </c>
      <c r="V69" s="165">
        <f t="shared" si="11"/>
        <v>0</v>
      </c>
      <c r="W69" s="159"/>
    </row>
    <row r="70" spans="1:23" ht="62" x14ac:dyDescent="0.3">
      <c r="A70" s="50">
        <v>5</v>
      </c>
      <c r="B70" s="51">
        <v>5</v>
      </c>
      <c r="C70" s="14">
        <v>5</v>
      </c>
      <c r="D70" s="52" t="s">
        <v>12</v>
      </c>
      <c r="E70" s="14" t="s">
        <v>71</v>
      </c>
      <c r="F70" s="6" t="s">
        <v>79</v>
      </c>
      <c r="G70" s="6">
        <v>900</v>
      </c>
      <c r="H70" s="10" t="s">
        <v>205</v>
      </c>
      <c r="I70" s="14">
        <v>8002</v>
      </c>
      <c r="J70" s="6" t="s">
        <v>97</v>
      </c>
      <c r="K70" s="6" t="s">
        <v>13</v>
      </c>
      <c r="L70" s="14" t="s">
        <v>14</v>
      </c>
      <c r="M70" s="6" t="s">
        <v>83</v>
      </c>
      <c r="N70" s="14" t="s">
        <v>15</v>
      </c>
      <c r="O70" s="133">
        <v>1</v>
      </c>
      <c r="P70" s="143"/>
      <c r="Q70" s="152"/>
      <c r="R70" s="152"/>
      <c r="S70" s="152">
        <f t="shared" si="8"/>
        <v>0</v>
      </c>
      <c r="T70" s="153">
        <f t="shared" si="9"/>
        <v>0</v>
      </c>
      <c r="U70" s="153">
        <f t="shared" si="10"/>
        <v>0</v>
      </c>
      <c r="V70" s="165">
        <f t="shared" si="11"/>
        <v>0</v>
      </c>
      <c r="W70" s="159"/>
    </row>
    <row r="71" spans="1:23" ht="62.5" thickBot="1" x14ac:dyDescent="0.35">
      <c r="A71" s="50">
        <v>6</v>
      </c>
      <c r="B71" s="53" t="s">
        <v>146</v>
      </c>
      <c r="C71" s="32" t="s">
        <v>146</v>
      </c>
      <c r="D71" s="54" t="s">
        <v>12</v>
      </c>
      <c r="E71" s="32" t="s">
        <v>71</v>
      </c>
      <c r="F71" s="24" t="s">
        <v>79</v>
      </c>
      <c r="G71" s="24">
        <v>900</v>
      </c>
      <c r="H71" s="24" t="s">
        <v>147</v>
      </c>
      <c r="I71" s="32">
        <v>8002</v>
      </c>
      <c r="J71" s="24" t="s">
        <v>97</v>
      </c>
      <c r="K71" s="24" t="s">
        <v>20</v>
      </c>
      <c r="L71" s="32" t="s">
        <v>14</v>
      </c>
      <c r="M71" s="24" t="s">
        <v>83</v>
      </c>
      <c r="N71" s="32" t="s">
        <v>15</v>
      </c>
      <c r="O71" s="134">
        <v>1</v>
      </c>
      <c r="P71" s="170"/>
      <c r="Q71" s="171"/>
      <c r="R71" s="171"/>
      <c r="S71" s="171">
        <f t="shared" si="8"/>
        <v>0</v>
      </c>
      <c r="T71" s="172">
        <f t="shared" si="9"/>
        <v>0</v>
      </c>
      <c r="U71" s="172">
        <f t="shared" si="10"/>
        <v>0</v>
      </c>
      <c r="V71" s="173">
        <f t="shared" si="11"/>
        <v>0</v>
      </c>
      <c r="W71" s="174"/>
    </row>
    <row r="72" spans="1:23" ht="18.5" thickBot="1" x14ac:dyDescent="0.35">
      <c r="A72" s="50">
        <v>7</v>
      </c>
      <c r="B72" s="55" t="s">
        <v>148</v>
      </c>
      <c r="C72" s="56"/>
      <c r="D72" s="19"/>
      <c r="E72" s="20"/>
      <c r="F72" s="20"/>
      <c r="G72" s="20"/>
      <c r="H72" s="21"/>
      <c r="I72" s="20"/>
      <c r="J72" s="20"/>
      <c r="K72" s="20"/>
      <c r="L72" s="20"/>
      <c r="M72" s="20"/>
      <c r="N72" s="22"/>
      <c r="O72" s="135"/>
      <c r="P72" s="98"/>
      <c r="Q72" s="99"/>
      <c r="R72" s="99"/>
      <c r="S72" s="99"/>
      <c r="T72" s="99"/>
      <c r="U72" s="99"/>
      <c r="V72" s="99"/>
      <c r="W72" s="100"/>
    </row>
    <row r="73" spans="1:23" ht="93" x14ac:dyDescent="0.3">
      <c r="A73" s="50">
        <v>8</v>
      </c>
      <c r="B73" s="57" t="s">
        <v>22</v>
      </c>
      <c r="C73" s="27" t="s">
        <v>22</v>
      </c>
      <c r="D73" s="48" t="s">
        <v>3</v>
      </c>
      <c r="E73" s="27" t="s">
        <v>124</v>
      </c>
      <c r="F73" s="27" t="s">
        <v>103</v>
      </c>
      <c r="G73" s="27" t="s">
        <v>120</v>
      </c>
      <c r="H73" s="80" t="s">
        <v>195</v>
      </c>
      <c r="I73" s="12" t="s">
        <v>90</v>
      </c>
      <c r="J73" s="27" t="s">
        <v>91</v>
      </c>
      <c r="K73" s="27" t="s">
        <v>20</v>
      </c>
      <c r="L73" s="27" t="s">
        <v>24</v>
      </c>
      <c r="M73" s="27" t="s">
        <v>3</v>
      </c>
      <c r="N73" s="49" t="s">
        <v>15</v>
      </c>
      <c r="O73" s="132">
        <v>1</v>
      </c>
      <c r="P73" s="142"/>
      <c r="Q73" s="149"/>
      <c r="R73" s="149"/>
      <c r="S73" s="149">
        <f t="shared" si="8"/>
        <v>0</v>
      </c>
      <c r="T73" s="150">
        <f t="shared" si="9"/>
        <v>0</v>
      </c>
      <c r="U73" s="150">
        <f t="shared" si="10"/>
        <v>0</v>
      </c>
      <c r="V73" s="164">
        <f t="shared" si="11"/>
        <v>0</v>
      </c>
      <c r="W73" s="158"/>
    </row>
    <row r="74" spans="1:23" ht="107" x14ac:dyDescent="0.3">
      <c r="A74" s="50">
        <v>9</v>
      </c>
      <c r="B74" s="58" t="s">
        <v>36</v>
      </c>
      <c r="C74" s="6" t="s">
        <v>36</v>
      </c>
      <c r="D74" s="52" t="s">
        <v>3</v>
      </c>
      <c r="E74" s="6" t="s">
        <v>190</v>
      </c>
      <c r="F74" s="6" t="s">
        <v>85</v>
      </c>
      <c r="G74" s="6" t="s">
        <v>83</v>
      </c>
      <c r="H74" s="6" t="s">
        <v>149</v>
      </c>
      <c r="I74" s="6" t="s">
        <v>25</v>
      </c>
      <c r="J74" s="6" t="s">
        <v>92</v>
      </c>
      <c r="K74" s="6" t="s">
        <v>13</v>
      </c>
      <c r="L74" s="6" t="s">
        <v>24</v>
      </c>
      <c r="M74" s="6" t="s">
        <v>3</v>
      </c>
      <c r="N74" s="14" t="s">
        <v>15</v>
      </c>
      <c r="O74" s="133">
        <v>1</v>
      </c>
      <c r="P74" s="143"/>
      <c r="Q74" s="152"/>
      <c r="R74" s="152"/>
      <c r="S74" s="152">
        <f t="shared" si="8"/>
        <v>0</v>
      </c>
      <c r="T74" s="153">
        <f t="shared" si="9"/>
        <v>0</v>
      </c>
      <c r="U74" s="153">
        <f t="shared" si="10"/>
        <v>0</v>
      </c>
      <c r="V74" s="165">
        <f t="shared" si="11"/>
        <v>0</v>
      </c>
      <c r="W74" s="159"/>
    </row>
    <row r="75" spans="1:23" ht="46.5" x14ac:dyDescent="0.3">
      <c r="A75" s="50">
        <v>10</v>
      </c>
      <c r="B75" s="58" t="s">
        <v>26</v>
      </c>
      <c r="C75" s="6" t="s">
        <v>26</v>
      </c>
      <c r="D75" s="52" t="s">
        <v>3</v>
      </c>
      <c r="E75" s="6" t="s">
        <v>150</v>
      </c>
      <c r="F75" s="6" t="s">
        <v>87</v>
      </c>
      <c r="G75" s="6" t="s">
        <v>83</v>
      </c>
      <c r="H75" s="6" t="s">
        <v>151</v>
      </c>
      <c r="I75" s="6">
        <v>8002</v>
      </c>
      <c r="J75" s="6" t="s">
        <v>152</v>
      </c>
      <c r="K75" s="6" t="s">
        <v>13</v>
      </c>
      <c r="L75" s="6" t="s">
        <v>14</v>
      </c>
      <c r="M75" s="6" t="s">
        <v>3</v>
      </c>
      <c r="N75" s="14" t="s">
        <v>15</v>
      </c>
      <c r="O75" s="133">
        <v>1</v>
      </c>
      <c r="P75" s="143"/>
      <c r="Q75" s="152"/>
      <c r="R75" s="152"/>
      <c r="S75" s="152">
        <f t="shared" si="8"/>
        <v>0</v>
      </c>
      <c r="T75" s="153">
        <f t="shared" si="9"/>
        <v>0</v>
      </c>
      <c r="U75" s="153">
        <f t="shared" si="10"/>
        <v>0</v>
      </c>
      <c r="V75" s="165">
        <f t="shared" si="11"/>
        <v>0</v>
      </c>
      <c r="W75" s="159"/>
    </row>
    <row r="76" spans="1:23" ht="46.5" x14ac:dyDescent="0.3">
      <c r="A76" s="50">
        <v>11</v>
      </c>
      <c r="B76" s="58" t="s">
        <v>153</v>
      </c>
      <c r="C76" s="6" t="s">
        <v>153</v>
      </c>
      <c r="D76" s="52" t="s">
        <v>3</v>
      </c>
      <c r="E76" s="6" t="s">
        <v>117</v>
      </c>
      <c r="F76" s="6" t="s">
        <v>89</v>
      </c>
      <c r="G76" s="6">
        <v>900</v>
      </c>
      <c r="H76" s="6" t="s">
        <v>154</v>
      </c>
      <c r="I76" s="6">
        <v>8002</v>
      </c>
      <c r="J76" s="6" t="s">
        <v>152</v>
      </c>
      <c r="K76" s="6" t="s">
        <v>13</v>
      </c>
      <c r="L76" s="6" t="s">
        <v>14</v>
      </c>
      <c r="M76" s="6" t="s">
        <v>3</v>
      </c>
      <c r="N76" s="14" t="s">
        <v>15</v>
      </c>
      <c r="O76" s="133">
        <v>1</v>
      </c>
      <c r="P76" s="143"/>
      <c r="Q76" s="152"/>
      <c r="R76" s="152"/>
      <c r="S76" s="152">
        <f t="shared" si="8"/>
        <v>0</v>
      </c>
      <c r="T76" s="153">
        <f t="shared" si="9"/>
        <v>0</v>
      </c>
      <c r="U76" s="153">
        <f t="shared" si="10"/>
        <v>0</v>
      </c>
      <c r="V76" s="165">
        <f t="shared" si="11"/>
        <v>0</v>
      </c>
      <c r="W76" s="159"/>
    </row>
    <row r="77" spans="1:23" ht="62" x14ac:dyDescent="0.3">
      <c r="A77" s="50">
        <v>12</v>
      </c>
      <c r="B77" s="58" t="s">
        <v>37</v>
      </c>
      <c r="C77" s="6" t="s">
        <v>37</v>
      </c>
      <c r="D77" s="52" t="s">
        <v>3</v>
      </c>
      <c r="E77" s="6" t="s">
        <v>155</v>
      </c>
      <c r="F77" s="6" t="s">
        <v>88</v>
      </c>
      <c r="G77" s="6" t="s">
        <v>83</v>
      </c>
      <c r="H77" s="6" t="s">
        <v>206</v>
      </c>
      <c r="I77" s="6">
        <v>8002</v>
      </c>
      <c r="J77" s="6" t="s">
        <v>152</v>
      </c>
      <c r="K77" s="6" t="s">
        <v>20</v>
      </c>
      <c r="L77" s="6" t="s">
        <v>14</v>
      </c>
      <c r="M77" s="6" t="s">
        <v>3</v>
      </c>
      <c r="N77" s="14" t="s">
        <v>15</v>
      </c>
      <c r="O77" s="133">
        <v>1</v>
      </c>
      <c r="P77" s="143"/>
      <c r="Q77" s="152"/>
      <c r="R77" s="152"/>
      <c r="S77" s="152">
        <f t="shared" si="8"/>
        <v>0</v>
      </c>
      <c r="T77" s="153">
        <f t="shared" si="9"/>
        <v>0</v>
      </c>
      <c r="U77" s="153">
        <f t="shared" si="10"/>
        <v>0</v>
      </c>
      <c r="V77" s="165">
        <f t="shared" si="11"/>
        <v>0</v>
      </c>
      <c r="W77" s="159"/>
    </row>
    <row r="78" spans="1:23" ht="46.5" x14ac:dyDescent="0.3">
      <c r="A78" s="50">
        <v>13</v>
      </c>
      <c r="B78" s="58" t="s">
        <v>29</v>
      </c>
      <c r="C78" s="6" t="s">
        <v>29</v>
      </c>
      <c r="D78" s="52" t="s">
        <v>3</v>
      </c>
      <c r="E78" s="6" t="s">
        <v>156</v>
      </c>
      <c r="F78" s="6" t="s">
        <v>86</v>
      </c>
      <c r="G78" s="6" t="s">
        <v>83</v>
      </c>
      <c r="H78" s="59" t="s">
        <v>157</v>
      </c>
      <c r="I78" s="6">
        <v>8002</v>
      </c>
      <c r="J78" s="6" t="s">
        <v>82</v>
      </c>
      <c r="K78" s="6" t="s">
        <v>20</v>
      </c>
      <c r="L78" s="6" t="s">
        <v>14</v>
      </c>
      <c r="M78" s="6" t="s">
        <v>3</v>
      </c>
      <c r="N78" s="14" t="s">
        <v>15</v>
      </c>
      <c r="O78" s="133">
        <v>1</v>
      </c>
      <c r="P78" s="143"/>
      <c r="Q78" s="152"/>
      <c r="R78" s="152"/>
      <c r="S78" s="152">
        <f t="shared" si="8"/>
        <v>0</v>
      </c>
      <c r="T78" s="153">
        <f t="shared" si="9"/>
        <v>0</v>
      </c>
      <c r="U78" s="153">
        <f t="shared" si="10"/>
        <v>0</v>
      </c>
      <c r="V78" s="165">
        <f t="shared" si="11"/>
        <v>0</v>
      </c>
      <c r="W78" s="159"/>
    </row>
    <row r="79" spans="1:23" ht="107.5" thickBot="1" x14ac:dyDescent="0.35">
      <c r="A79" s="50">
        <v>14</v>
      </c>
      <c r="B79" s="60" t="s">
        <v>30</v>
      </c>
      <c r="C79" s="24" t="s">
        <v>30</v>
      </c>
      <c r="D79" s="54" t="s">
        <v>3</v>
      </c>
      <c r="E79" s="24" t="s">
        <v>158</v>
      </c>
      <c r="F79" s="24" t="s">
        <v>159</v>
      </c>
      <c r="G79" s="24" t="s">
        <v>83</v>
      </c>
      <c r="H79" s="24" t="s">
        <v>207</v>
      </c>
      <c r="I79" s="24" t="s">
        <v>25</v>
      </c>
      <c r="J79" s="24" t="s">
        <v>160</v>
      </c>
      <c r="K79" s="24" t="s">
        <v>20</v>
      </c>
      <c r="L79" s="24" t="s">
        <v>24</v>
      </c>
      <c r="M79" s="24" t="s">
        <v>3</v>
      </c>
      <c r="N79" s="32" t="s">
        <v>15</v>
      </c>
      <c r="O79" s="134">
        <v>1</v>
      </c>
      <c r="P79" s="145"/>
      <c r="Q79" s="155"/>
      <c r="R79" s="155"/>
      <c r="S79" s="155">
        <f t="shared" si="8"/>
        <v>0</v>
      </c>
      <c r="T79" s="156">
        <f t="shared" si="9"/>
        <v>0</v>
      </c>
      <c r="U79" s="156">
        <f t="shared" si="10"/>
        <v>0</v>
      </c>
      <c r="V79" s="166">
        <f t="shared" si="11"/>
        <v>0</v>
      </c>
      <c r="W79" s="159"/>
    </row>
    <row r="80" spans="1:23" ht="18.5" thickBot="1" x14ac:dyDescent="0.35">
      <c r="A80" s="50">
        <v>15</v>
      </c>
      <c r="B80" s="33"/>
      <c r="C80" s="30" t="s">
        <v>161</v>
      </c>
      <c r="D80" s="19"/>
      <c r="E80" s="20"/>
      <c r="F80" s="20"/>
      <c r="G80" s="20"/>
      <c r="H80" s="21"/>
      <c r="I80" s="20"/>
      <c r="J80" s="20"/>
      <c r="K80" s="20"/>
      <c r="L80" s="20"/>
      <c r="M80" s="20"/>
      <c r="N80" s="22"/>
      <c r="O80" s="129"/>
      <c r="P80" s="163"/>
      <c r="Q80" s="97"/>
      <c r="R80" s="97"/>
      <c r="S80" s="97"/>
      <c r="T80" s="97"/>
      <c r="U80" s="97"/>
      <c r="V80" s="97"/>
      <c r="W80" s="138"/>
    </row>
    <row r="81" spans="1:23" ht="93" x14ac:dyDescent="0.3">
      <c r="A81" s="50">
        <v>16</v>
      </c>
      <c r="B81" s="57" t="s">
        <v>22</v>
      </c>
      <c r="C81" s="27" t="s">
        <v>22</v>
      </c>
      <c r="D81" s="48" t="s">
        <v>3</v>
      </c>
      <c r="E81" s="27" t="s">
        <v>162</v>
      </c>
      <c r="F81" s="27" t="s">
        <v>163</v>
      </c>
      <c r="G81" s="27" t="s">
        <v>120</v>
      </c>
      <c r="H81" s="80" t="s">
        <v>195</v>
      </c>
      <c r="I81" s="12" t="s">
        <v>90</v>
      </c>
      <c r="J81" s="27" t="s">
        <v>91</v>
      </c>
      <c r="K81" s="27" t="s">
        <v>20</v>
      </c>
      <c r="L81" s="27" t="s">
        <v>24</v>
      </c>
      <c r="M81" s="27" t="s">
        <v>3</v>
      </c>
      <c r="N81" s="49" t="s">
        <v>15</v>
      </c>
      <c r="O81" s="132">
        <v>1</v>
      </c>
      <c r="P81" s="142"/>
      <c r="Q81" s="149"/>
      <c r="R81" s="149"/>
      <c r="S81" s="149">
        <f t="shared" si="8"/>
        <v>0</v>
      </c>
      <c r="T81" s="150">
        <f t="shared" si="9"/>
        <v>0</v>
      </c>
      <c r="U81" s="150">
        <f t="shared" si="10"/>
        <v>0</v>
      </c>
      <c r="V81" s="164">
        <f t="shared" si="11"/>
        <v>0</v>
      </c>
      <c r="W81" s="158"/>
    </row>
    <row r="82" spans="1:23" ht="46.5" x14ac:dyDescent="0.3">
      <c r="A82" s="50">
        <v>17</v>
      </c>
      <c r="B82" s="58" t="s">
        <v>36</v>
      </c>
      <c r="C82" s="6" t="s">
        <v>36</v>
      </c>
      <c r="D82" s="52" t="s">
        <v>3</v>
      </c>
      <c r="E82" s="6" t="s">
        <v>164</v>
      </c>
      <c r="F82" s="6" t="s">
        <v>85</v>
      </c>
      <c r="G82" s="6" t="s">
        <v>83</v>
      </c>
      <c r="H82" s="6" t="s">
        <v>192</v>
      </c>
      <c r="I82" s="6" t="s">
        <v>201</v>
      </c>
      <c r="J82" s="6" t="s">
        <v>40</v>
      </c>
      <c r="K82" s="6" t="s">
        <v>13</v>
      </c>
      <c r="L82" s="6" t="s">
        <v>14</v>
      </c>
      <c r="M82" s="6" t="s">
        <v>3</v>
      </c>
      <c r="N82" s="14" t="s">
        <v>15</v>
      </c>
      <c r="O82" s="133">
        <v>1</v>
      </c>
      <c r="P82" s="143"/>
      <c r="Q82" s="152"/>
      <c r="R82" s="152"/>
      <c r="S82" s="152">
        <f t="shared" si="8"/>
        <v>0</v>
      </c>
      <c r="T82" s="153">
        <f t="shared" si="9"/>
        <v>0</v>
      </c>
      <c r="U82" s="153">
        <f t="shared" si="10"/>
        <v>0</v>
      </c>
      <c r="V82" s="165">
        <f t="shared" si="11"/>
        <v>0</v>
      </c>
      <c r="W82" s="159"/>
    </row>
    <row r="83" spans="1:23" ht="62" x14ac:dyDescent="0.3">
      <c r="A83" s="50">
        <v>18</v>
      </c>
      <c r="B83" s="58" t="s">
        <v>165</v>
      </c>
      <c r="C83" s="6" t="s">
        <v>165</v>
      </c>
      <c r="D83" s="52" t="s">
        <v>3</v>
      </c>
      <c r="E83" s="6" t="s">
        <v>191</v>
      </c>
      <c r="F83" s="6" t="s">
        <v>85</v>
      </c>
      <c r="G83" s="6" t="s">
        <v>83</v>
      </c>
      <c r="H83" s="6" t="s">
        <v>166</v>
      </c>
      <c r="I83" s="6" t="s">
        <v>25</v>
      </c>
      <c r="J83" s="6" t="s">
        <v>160</v>
      </c>
      <c r="K83" s="6" t="s">
        <v>20</v>
      </c>
      <c r="L83" s="6" t="s">
        <v>24</v>
      </c>
      <c r="M83" s="6" t="s">
        <v>3</v>
      </c>
      <c r="N83" s="14" t="s">
        <v>15</v>
      </c>
      <c r="O83" s="133">
        <v>1</v>
      </c>
      <c r="P83" s="143"/>
      <c r="Q83" s="152"/>
      <c r="R83" s="152"/>
      <c r="S83" s="152">
        <f t="shared" si="8"/>
        <v>0</v>
      </c>
      <c r="T83" s="153">
        <f t="shared" si="9"/>
        <v>0</v>
      </c>
      <c r="U83" s="153">
        <f t="shared" si="10"/>
        <v>0</v>
      </c>
      <c r="V83" s="165">
        <f t="shared" si="11"/>
        <v>0</v>
      </c>
      <c r="W83" s="159"/>
    </row>
    <row r="84" spans="1:23" ht="107.5" x14ac:dyDescent="0.3">
      <c r="A84" s="50">
        <v>19</v>
      </c>
      <c r="B84" s="58" t="s">
        <v>27</v>
      </c>
      <c r="C84" s="6" t="s">
        <v>27</v>
      </c>
      <c r="D84" s="52" t="s">
        <v>3</v>
      </c>
      <c r="E84" s="6" t="s">
        <v>109</v>
      </c>
      <c r="F84" s="6" t="s">
        <v>85</v>
      </c>
      <c r="G84" s="6" t="s">
        <v>83</v>
      </c>
      <c r="H84" s="6" t="s">
        <v>208</v>
      </c>
      <c r="I84" s="14" t="s">
        <v>25</v>
      </c>
      <c r="J84" s="6" t="s">
        <v>92</v>
      </c>
      <c r="K84" s="6" t="s">
        <v>20</v>
      </c>
      <c r="L84" s="6" t="s">
        <v>24</v>
      </c>
      <c r="M84" s="6" t="s">
        <v>3</v>
      </c>
      <c r="N84" s="14" t="s">
        <v>15</v>
      </c>
      <c r="O84" s="133">
        <v>1</v>
      </c>
      <c r="P84" s="143"/>
      <c r="Q84" s="152"/>
      <c r="R84" s="152"/>
      <c r="S84" s="152">
        <f t="shared" si="8"/>
        <v>0</v>
      </c>
      <c r="T84" s="153">
        <f t="shared" si="9"/>
        <v>0</v>
      </c>
      <c r="U84" s="153">
        <f t="shared" si="10"/>
        <v>0</v>
      </c>
      <c r="V84" s="165">
        <f t="shared" si="11"/>
        <v>0</v>
      </c>
      <c r="W84" s="159"/>
    </row>
    <row r="85" spans="1:23" ht="107" x14ac:dyDescent="0.3">
      <c r="A85" s="50">
        <v>20</v>
      </c>
      <c r="B85" s="58" t="s">
        <v>37</v>
      </c>
      <c r="C85" s="6" t="s">
        <v>37</v>
      </c>
      <c r="D85" s="52" t="s">
        <v>3</v>
      </c>
      <c r="E85" s="6" t="s">
        <v>33</v>
      </c>
      <c r="F85" s="6" t="s">
        <v>167</v>
      </c>
      <c r="G85" s="6" t="s">
        <v>83</v>
      </c>
      <c r="H85" s="6" t="s">
        <v>202</v>
      </c>
      <c r="I85" s="6" t="s">
        <v>25</v>
      </c>
      <c r="J85" s="6" t="s">
        <v>92</v>
      </c>
      <c r="K85" s="6" t="s">
        <v>20</v>
      </c>
      <c r="L85" s="6" t="s">
        <v>24</v>
      </c>
      <c r="M85" s="6" t="s">
        <v>3</v>
      </c>
      <c r="N85" s="14" t="s">
        <v>15</v>
      </c>
      <c r="O85" s="133">
        <v>1</v>
      </c>
      <c r="P85" s="143"/>
      <c r="Q85" s="152"/>
      <c r="R85" s="152"/>
      <c r="S85" s="152">
        <f t="shared" si="8"/>
        <v>0</v>
      </c>
      <c r="T85" s="153">
        <f t="shared" si="9"/>
        <v>0</v>
      </c>
      <c r="U85" s="153">
        <f t="shared" si="10"/>
        <v>0</v>
      </c>
      <c r="V85" s="165">
        <f t="shared" si="11"/>
        <v>0</v>
      </c>
      <c r="W85" s="159"/>
    </row>
    <row r="86" spans="1:23" ht="62" x14ac:dyDescent="0.3">
      <c r="A86" s="50">
        <v>21</v>
      </c>
      <c r="B86" s="58" t="s">
        <v>168</v>
      </c>
      <c r="C86" s="6" t="s">
        <v>168</v>
      </c>
      <c r="D86" s="52" t="s">
        <v>3</v>
      </c>
      <c r="E86" s="6" t="s">
        <v>156</v>
      </c>
      <c r="F86" s="6" t="s">
        <v>169</v>
      </c>
      <c r="G86" s="6" t="s">
        <v>83</v>
      </c>
      <c r="H86" s="6" t="s">
        <v>81</v>
      </c>
      <c r="I86" s="6">
        <v>8002</v>
      </c>
      <c r="J86" s="6" t="s">
        <v>152</v>
      </c>
      <c r="K86" s="6" t="s">
        <v>13</v>
      </c>
      <c r="L86" s="6" t="s">
        <v>14</v>
      </c>
      <c r="M86" s="6" t="s">
        <v>3</v>
      </c>
      <c r="N86" s="14" t="s">
        <v>15</v>
      </c>
      <c r="O86" s="133">
        <v>2</v>
      </c>
      <c r="P86" s="143"/>
      <c r="Q86" s="152"/>
      <c r="R86" s="152"/>
      <c r="S86" s="152">
        <f t="shared" si="8"/>
        <v>0</v>
      </c>
      <c r="T86" s="153">
        <f t="shared" si="9"/>
        <v>0</v>
      </c>
      <c r="U86" s="153">
        <f t="shared" si="10"/>
        <v>0</v>
      </c>
      <c r="V86" s="165">
        <f t="shared" si="11"/>
        <v>0</v>
      </c>
      <c r="W86" s="159"/>
    </row>
    <row r="87" spans="1:23" ht="62" x14ac:dyDescent="0.3">
      <c r="A87" s="50">
        <v>22</v>
      </c>
      <c r="B87" s="58" t="s">
        <v>30</v>
      </c>
      <c r="C87" s="6" t="s">
        <v>30</v>
      </c>
      <c r="D87" s="52" t="s">
        <v>3</v>
      </c>
      <c r="E87" s="6" t="s">
        <v>102</v>
      </c>
      <c r="F87" s="6" t="s">
        <v>167</v>
      </c>
      <c r="G87" s="6">
        <v>900</v>
      </c>
      <c r="H87" s="6" t="s">
        <v>203</v>
      </c>
      <c r="I87" s="6">
        <v>8002</v>
      </c>
      <c r="J87" s="6" t="s">
        <v>152</v>
      </c>
      <c r="K87" s="6" t="s">
        <v>20</v>
      </c>
      <c r="L87" s="6" t="s">
        <v>14</v>
      </c>
      <c r="M87" s="6" t="s">
        <v>3</v>
      </c>
      <c r="N87" s="14" t="s">
        <v>15</v>
      </c>
      <c r="O87" s="133">
        <v>1</v>
      </c>
      <c r="P87" s="143"/>
      <c r="Q87" s="152"/>
      <c r="R87" s="152"/>
      <c r="S87" s="152">
        <f t="shared" si="8"/>
        <v>0</v>
      </c>
      <c r="T87" s="153">
        <f t="shared" si="9"/>
        <v>0</v>
      </c>
      <c r="U87" s="153">
        <f t="shared" si="10"/>
        <v>0</v>
      </c>
      <c r="V87" s="165">
        <f t="shared" si="11"/>
        <v>0</v>
      </c>
      <c r="W87" s="159"/>
    </row>
    <row r="88" spans="1:23" ht="62.5" thickBot="1" x14ac:dyDescent="0.35">
      <c r="A88" s="50">
        <v>23</v>
      </c>
      <c r="B88" s="60" t="s">
        <v>38</v>
      </c>
      <c r="C88" s="24" t="s">
        <v>38</v>
      </c>
      <c r="D88" s="54" t="s">
        <v>3</v>
      </c>
      <c r="E88" s="24" t="s">
        <v>155</v>
      </c>
      <c r="F88" s="24" t="s">
        <v>88</v>
      </c>
      <c r="G88" s="24"/>
      <c r="H88" s="24" t="s">
        <v>204</v>
      </c>
      <c r="I88" s="24">
        <v>8002</v>
      </c>
      <c r="J88" s="24" t="s">
        <v>152</v>
      </c>
      <c r="K88" s="24" t="s">
        <v>13</v>
      </c>
      <c r="L88" s="24" t="s">
        <v>14</v>
      </c>
      <c r="M88" s="24" t="s">
        <v>3</v>
      </c>
      <c r="N88" s="32" t="s">
        <v>15</v>
      </c>
      <c r="O88" s="134">
        <v>1</v>
      </c>
      <c r="P88" s="145"/>
      <c r="Q88" s="155"/>
      <c r="R88" s="155"/>
      <c r="S88" s="155">
        <f t="shared" si="8"/>
        <v>0</v>
      </c>
      <c r="T88" s="156">
        <f t="shared" si="9"/>
        <v>0</v>
      </c>
      <c r="U88" s="156">
        <f t="shared" si="10"/>
        <v>0</v>
      </c>
      <c r="V88" s="166">
        <f t="shared" si="11"/>
        <v>0</v>
      </c>
      <c r="W88" s="159"/>
    </row>
    <row r="89" spans="1:23" ht="18.5" thickBot="1" x14ac:dyDescent="0.35">
      <c r="A89" s="50">
        <v>24</v>
      </c>
      <c r="B89" s="33"/>
      <c r="C89" s="30" t="s">
        <v>170</v>
      </c>
      <c r="D89" s="19"/>
      <c r="E89" s="20"/>
      <c r="F89" s="20"/>
      <c r="G89" s="20"/>
      <c r="H89" s="21"/>
      <c r="I89" s="20"/>
      <c r="J89" s="20"/>
      <c r="K89" s="20"/>
      <c r="L89" s="20"/>
      <c r="M89" s="20"/>
      <c r="N89" s="22"/>
      <c r="O89" s="129"/>
      <c r="P89" s="163"/>
      <c r="Q89" s="97"/>
      <c r="R89" s="97"/>
      <c r="S89" s="97"/>
      <c r="T89" s="97"/>
      <c r="U89" s="97"/>
      <c r="V89" s="97"/>
      <c r="W89" s="100"/>
    </row>
    <row r="90" spans="1:23" ht="61.5" x14ac:dyDescent="0.3">
      <c r="A90" s="50">
        <v>25</v>
      </c>
      <c r="B90" s="47">
        <v>1</v>
      </c>
      <c r="C90" s="12">
        <v>1</v>
      </c>
      <c r="D90" s="48" t="s">
        <v>50</v>
      </c>
      <c r="E90" s="27" t="s">
        <v>72</v>
      </c>
      <c r="F90" s="27" t="s">
        <v>125</v>
      </c>
      <c r="G90" s="27" t="s">
        <v>83</v>
      </c>
      <c r="H90" s="84" t="s">
        <v>216</v>
      </c>
      <c r="I90" s="175">
        <v>8002</v>
      </c>
      <c r="J90" s="84" t="s">
        <v>152</v>
      </c>
      <c r="K90" s="84" t="s">
        <v>20</v>
      </c>
      <c r="L90" s="175" t="s">
        <v>14</v>
      </c>
      <c r="M90" s="84" t="s">
        <v>3</v>
      </c>
      <c r="N90" s="175" t="s">
        <v>15</v>
      </c>
      <c r="O90" s="130">
        <v>3</v>
      </c>
      <c r="P90" s="142"/>
      <c r="Q90" s="149"/>
      <c r="R90" s="149"/>
      <c r="S90" s="149">
        <f t="shared" si="8"/>
        <v>0</v>
      </c>
      <c r="T90" s="150">
        <f t="shared" si="9"/>
        <v>0</v>
      </c>
      <c r="U90" s="150">
        <f t="shared" si="10"/>
        <v>0</v>
      </c>
      <c r="V90" s="164">
        <f t="shared" si="11"/>
        <v>0</v>
      </c>
      <c r="W90" s="158"/>
    </row>
    <row r="91" spans="1:23" ht="61.5" x14ac:dyDescent="0.3">
      <c r="A91" s="50">
        <v>26</v>
      </c>
      <c r="B91" s="51">
        <v>2</v>
      </c>
      <c r="C91" s="61">
        <v>2</v>
      </c>
      <c r="D91" s="52" t="s">
        <v>50</v>
      </c>
      <c r="E91" s="6" t="s">
        <v>72</v>
      </c>
      <c r="F91" s="6" t="s">
        <v>125</v>
      </c>
      <c r="G91" s="6" t="s">
        <v>83</v>
      </c>
      <c r="H91" s="83" t="s">
        <v>217</v>
      </c>
      <c r="I91" s="82">
        <v>8002</v>
      </c>
      <c r="J91" s="83" t="s">
        <v>152</v>
      </c>
      <c r="K91" s="83" t="s">
        <v>13</v>
      </c>
      <c r="L91" s="82" t="s">
        <v>14</v>
      </c>
      <c r="M91" s="83" t="s">
        <v>3</v>
      </c>
      <c r="N91" s="82" t="s">
        <v>15</v>
      </c>
      <c r="O91" s="131">
        <v>3</v>
      </c>
      <c r="P91" s="143"/>
      <c r="Q91" s="152"/>
      <c r="R91" s="152"/>
      <c r="S91" s="152">
        <f t="shared" ref="S91:S112" si="12">Q91+R91</f>
        <v>0</v>
      </c>
      <c r="T91" s="153">
        <f t="shared" ref="T91:T112" si="13">Q91*O91</f>
        <v>0</v>
      </c>
      <c r="U91" s="153">
        <f t="shared" ref="U91:U112" si="14">R91*O91</f>
        <v>0</v>
      </c>
      <c r="V91" s="165">
        <f t="shared" ref="V91:V112" si="15">T91+U91</f>
        <v>0</v>
      </c>
      <c r="W91" s="159"/>
    </row>
    <row r="92" spans="1:23" ht="62" x14ac:dyDescent="0.3">
      <c r="A92" s="50">
        <v>27</v>
      </c>
      <c r="B92" s="51">
        <v>3</v>
      </c>
      <c r="C92" s="61">
        <v>3</v>
      </c>
      <c r="D92" s="52" t="s">
        <v>50</v>
      </c>
      <c r="E92" s="6" t="s">
        <v>171</v>
      </c>
      <c r="F92" s="6" t="s">
        <v>126</v>
      </c>
      <c r="G92" s="6">
        <v>900</v>
      </c>
      <c r="H92" s="83" t="s">
        <v>197</v>
      </c>
      <c r="I92" s="82">
        <v>8002</v>
      </c>
      <c r="J92" s="83" t="s">
        <v>152</v>
      </c>
      <c r="K92" s="83" t="s">
        <v>20</v>
      </c>
      <c r="L92" s="82" t="s">
        <v>14</v>
      </c>
      <c r="M92" s="83" t="s">
        <v>3</v>
      </c>
      <c r="N92" s="82" t="s">
        <v>15</v>
      </c>
      <c r="O92" s="131">
        <v>10</v>
      </c>
      <c r="P92" s="143"/>
      <c r="Q92" s="152"/>
      <c r="R92" s="152"/>
      <c r="S92" s="152">
        <f t="shared" si="12"/>
        <v>0</v>
      </c>
      <c r="T92" s="153">
        <f t="shared" si="13"/>
        <v>0</v>
      </c>
      <c r="U92" s="153">
        <f t="shared" si="14"/>
        <v>0</v>
      </c>
      <c r="V92" s="165">
        <f t="shared" si="15"/>
        <v>0</v>
      </c>
      <c r="W92" s="159"/>
    </row>
    <row r="93" spans="1:23" ht="62" x14ac:dyDescent="0.3">
      <c r="A93" s="50">
        <v>28</v>
      </c>
      <c r="B93" s="51">
        <v>4</v>
      </c>
      <c r="C93" s="61">
        <v>4</v>
      </c>
      <c r="D93" s="52" t="s">
        <v>50</v>
      </c>
      <c r="E93" s="6" t="s">
        <v>171</v>
      </c>
      <c r="F93" s="6" t="s">
        <v>126</v>
      </c>
      <c r="G93" s="6">
        <v>900</v>
      </c>
      <c r="H93" s="83" t="s">
        <v>197</v>
      </c>
      <c r="I93" s="82">
        <v>8002</v>
      </c>
      <c r="J93" s="83" t="s">
        <v>152</v>
      </c>
      <c r="K93" s="83" t="s">
        <v>13</v>
      </c>
      <c r="L93" s="82" t="s">
        <v>14</v>
      </c>
      <c r="M93" s="83" t="s">
        <v>3</v>
      </c>
      <c r="N93" s="82" t="s">
        <v>15</v>
      </c>
      <c r="O93" s="131">
        <v>11</v>
      </c>
      <c r="P93" s="143"/>
      <c r="Q93" s="152"/>
      <c r="R93" s="152"/>
      <c r="S93" s="152">
        <f t="shared" si="12"/>
        <v>0</v>
      </c>
      <c r="T93" s="153">
        <f t="shared" si="13"/>
        <v>0</v>
      </c>
      <c r="U93" s="153">
        <f t="shared" si="14"/>
        <v>0</v>
      </c>
      <c r="V93" s="165">
        <f t="shared" si="15"/>
        <v>0</v>
      </c>
      <c r="W93" s="159"/>
    </row>
    <row r="94" spans="1:23" ht="46.5" x14ac:dyDescent="0.3">
      <c r="A94" s="50">
        <v>29</v>
      </c>
      <c r="B94" s="51">
        <v>7</v>
      </c>
      <c r="C94" s="61">
        <v>7</v>
      </c>
      <c r="D94" s="52" t="s">
        <v>50</v>
      </c>
      <c r="E94" s="6" t="s">
        <v>172</v>
      </c>
      <c r="F94" s="6" t="s">
        <v>129</v>
      </c>
      <c r="G94" s="6" t="s">
        <v>83</v>
      </c>
      <c r="H94" s="83" t="s">
        <v>196</v>
      </c>
      <c r="I94" s="82">
        <v>8002</v>
      </c>
      <c r="J94" s="83" t="s">
        <v>152</v>
      </c>
      <c r="K94" s="83" t="s">
        <v>20</v>
      </c>
      <c r="L94" s="82" t="s">
        <v>14</v>
      </c>
      <c r="M94" s="83" t="s">
        <v>3</v>
      </c>
      <c r="N94" s="82" t="s">
        <v>15</v>
      </c>
      <c r="O94" s="131">
        <v>5</v>
      </c>
      <c r="P94" s="143"/>
      <c r="Q94" s="152"/>
      <c r="R94" s="152"/>
      <c r="S94" s="152">
        <f t="shared" si="12"/>
        <v>0</v>
      </c>
      <c r="T94" s="153">
        <f t="shared" si="13"/>
        <v>0</v>
      </c>
      <c r="U94" s="153">
        <f t="shared" si="14"/>
        <v>0</v>
      </c>
      <c r="V94" s="165">
        <f t="shared" si="15"/>
        <v>0</v>
      </c>
      <c r="W94" s="159"/>
    </row>
    <row r="95" spans="1:23" ht="46.5" x14ac:dyDescent="0.3">
      <c r="A95" s="50">
        <v>30</v>
      </c>
      <c r="B95" s="51">
        <v>9</v>
      </c>
      <c r="C95" s="61">
        <v>9</v>
      </c>
      <c r="D95" s="52" t="s">
        <v>12</v>
      </c>
      <c r="E95" s="6" t="s">
        <v>72</v>
      </c>
      <c r="F95" s="6" t="s">
        <v>125</v>
      </c>
      <c r="G95" s="6" t="s">
        <v>83</v>
      </c>
      <c r="H95" s="83" t="s">
        <v>173</v>
      </c>
      <c r="I95" s="82">
        <v>8002</v>
      </c>
      <c r="J95" s="83" t="s">
        <v>152</v>
      </c>
      <c r="K95" s="83" t="s">
        <v>20</v>
      </c>
      <c r="L95" s="82" t="s">
        <v>14</v>
      </c>
      <c r="M95" s="83" t="s">
        <v>3</v>
      </c>
      <c r="N95" s="82" t="s">
        <v>15</v>
      </c>
      <c r="O95" s="131">
        <v>17</v>
      </c>
      <c r="P95" s="143"/>
      <c r="Q95" s="152"/>
      <c r="R95" s="152"/>
      <c r="S95" s="152">
        <f t="shared" si="12"/>
        <v>0</v>
      </c>
      <c r="T95" s="153">
        <f t="shared" si="13"/>
        <v>0</v>
      </c>
      <c r="U95" s="153">
        <f t="shared" si="14"/>
        <v>0</v>
      </c>
      <c r="V95" s="165">
        <f t="shared" si="15"/>
        <v>0</v>
      </c>
      <c r="W95" s="159"/>
    </row>
    <row r="96" spans="1:23" ht="46.5" x14ac:dyDescent="0.3">
      <c r="A96" s="50">
        <v>31</v>
      </c>
      <c r="B96" s="51">
        <v>10</v>
      </c>
      <c r="C96" s="61">
        <v>10</v>
      </c>
      <c r="D96" s="52" t="s">
        <v>12</v>
      </c>
      <c r="E96" s="6" t="s">
        <v>72</v>
      </c>
      <c r="F96" s="6" t="s">
        <v>125</v>
      </c>
      <c r="G96" s="6" t="s">
        <v>83</v>
      </c>
      <c r="H96" s="83" t="s">
        <v>174</v>
      </c>
      <c r="I96" s="82">
        <v>8002</v>
      </c>
      <c r="J96" s="83" t="s">
        <v>152</v>
      </c>
      <c r="K96" s="83" t="s">
        <v>13</v>
      </c>
      <c r="L96" s="82" t="s">
        <v>14</v>
      </c>
      <c r="M96" s="83" t="s">
        <v>3</v>
      </c>
      <c r="N96" s="82" t="s">
        <v>15</v>
      </c>
      <c r="O96" s="131">
        <v>9</v>
      </c>
      <c r="P96" s="143"/>
      <c r="Q96" s="152"/>
      <c r="R96" s="152"/>
      <c r="S96" s="152">
        <f t="shared" si="12"/>
        <v>0</v>
      </c>
      <c r="T96" s="153">
        <f t="shared" si="13"/>
        <v>0</v>
      </c>
      <c r="U96" s="153">
        <f t="shared" si="14"/>
        <v>0</v>
      </c>
      <c r="V96" s="165">
        <f t="shared" si="15"/>
        <v>0</v>
      </c>
      <c r="W96" s="159"/>
    </row>
    <row r="97" spans="1:23" ht="46.5" x14ac:dyDescent="0.3">
      <c r="A97" s="50">
        <v>32</v>
      </c>
      <c r="B97" s="51">
        <v>11</v>
      </c>
      <c r="C97" s="61">
        <v>11</v>
      </c>
      <c r="D97" s="52" t="s">
        <v>12</v>
      </c>
      <c r="E97" s="6" t="s">
        <v>175</v>
      </c>
      <c r="F97" s="6" t="s">
        <v>129</v>
      </c>
      <c r="G97" s="6" t="s">
        <v>83</v>
      </c>
      <c r="H97" s="83" t="s">
        <v>176</v>
      </c>
      <c r="I97" s="82">
        <v>8002</v>
      </c>
      <c r="J97" s="83" t="s">
        <v>152</v>
      </c>
      <c r="K97" s="83" t="s">
        <v>20</v>
      </c>
      <c r="L97" s="82" t="s">
        <v>14</v>
      </c>
      <c r="M97" s="83" t="s">
        <v>3</v>
      </c>
      <c r="N97" s="82" t="s">
        <v>15</v>
      </c>
      <c r="O97" s="131">
        <v>1</v>
      </c>
      <c r="P97" s="143"/>
      <c r="Q97" s="152"/>
      <c r="R97" s="152"/>
      <c r="S97" s="152">
        <f t="shared" si="12"/>
        <v>0</v>
      </c>
      <c r="T97" s="153">
        <f t="shared" si="13"/>
        <v>0</v>
      </c>
      <c r="U97" s="153">
        <f t="shared" si="14"/>
        <v>0</v>
      </c>
      <c r="V97" s="165">
        <f t="shared" si="15"/>
        <v>0</v>
      </c>
      <c r="W97" s="159"/>
    </row>
    <row r="98" spans="1:23" ht="46.5" x14ac:dyDescent="0.3">
      <c r="A98" s="50">
        <v>33</v>
      </c>
      <c r="B98" s="51">
        <v>12</v>
      </c>
      <c r="C98" s="61">
        <v>12</v>
      </c>
      <c r="D98" s="52" t="s">
        <v>12</v>
      </c>
      <c r="E98" s="6" t="s">
        <v>175</v>
      </c>
      <c r="F98" s="6" t="s">
        <v>129</v>
      </c>
      <c r="G98" s="6" t="s">
        <v>83</v>
      </c>
      <c r="H98" s="83" t="s">
        <v>177</v>
      </c>
      <c r="I98" s="82">
        <v>8002</v>
      </c>
      <c r="J98" s="83" t="s">
        <v>152</v>
      </c>
      <c r="K98" s="83" t="s">
        <v>13</v>
      </c>
      <c r="L98" s="82" t="s">
        <v>14</v>
      </c>
      <c r="M98" s="83" t="s">
        <v>3</v>
      </c>
      <c r="N98" s="82" t="s">
        <v>15</v>
      </c>
      <c r="O98" s="131">
        <v>2</v>
      </c>
      <c r="P98" s="143"/>
      <c r="Q98" s="152"/>
      <c r="R98" s="152"/>
      <c r="S98" s="152">
        <f t="shared" si="12"/>
        <v>0</v>
      </c>
      <c r="T98" s="153">
        <f t="shared" si="13"/>
        <v>0</v>
      </c>
      <c r="U98" s="153">
        <f t="shared" si="14"/>
        <v>0</v>
      </c>
      <c r="V98" s="165">
        <f t="shared" si="15"/>
        <v>0</v>
      </c>
      <c r="W98" s="159"/>
    </row>
    <row r="99" spans="1:23" ht="62" x14ac:dyDescent="0.3">
      <c r="A99" s="50">
        <v>34</v>
      </c>
      <c r="B99" s="51">
        <v>15</v>
      </c>
      <c r="C99" s="61">
        <v>15</v>
      </c>
      <c r="D99" s="52" t="s">
        <v>50</v>
      </c>
      <c r="E99" s="6" t="s">
        <v>178</v>
      </c>
      <c r="F99" s="6" t="s">
        <v>130</v>
      </c>
      <c r="G99" s="6" t="s">
        <v>120</v>
      </c>
      <c r="H99" s="83" t="s">
        <v>220</v>
      </c>
      <c r="I99" s="82">
        <v>8002</v>
      </c>
      <c r="J99" s="83" t="s">
        <v>152</v>
      </c>
      <c r="K99" s="83" t="s">
        <v>20</v>
      </c>
      <c r="L99" s="82" t="s">
        <v>14</v>
      </c>
      <c r="M99" s="83" t="s">
        <v>121</v>
      </c>
      <c r="N99" s="82" t="s">
        <v>15</v>
      </c>
      <c r="O99" s="131">
        <v>2</v>
      </c>
      <c r="P99" s="143"/>
      <c r="Q99" s="152"/>
      <c r="R99" s="152"/>
      <c r="S99" s="152">
        <f t="shared" si="12"/>
        <v>0</v>
      </c>
      <c r="T99" s="153">
        <f t="shared" si="13"/>
        <v>0</v>
      </c>
      <c r="U99" s="153">
        <f t="shared" si="14"/>
        <v>0</v>
      </c>
      <c r="V99" s="165">
        <f t="shared" si="15"/>
        <v>0</v>
      </c>
      <c r="W99" s="159"/>
    </row>
    <row r="100" spans="1:23" ht="46.5" x14ac:dyDescent="0.3">
      <c r="A100" s="50">
        <v>35</v>
      </c>
      <c r="B100" s="51">
        <v>17</v>
      </c>
      <c r="C100" s="61">
        <v>17</v>
      </c>
      <c r="D100" s="52" t="s">
        <v>50</v>
      </c>
      <c r="E100" s="6" t="s">
        <v>179</v>
      </c>
      <c r="F100" s="6" t="s">
        <v>125</v>
      </c>
      <c r="G100" s="6" t="s">
        <v>83</v>
      </c>
      <c r="H100" s="83" t="s">
        <v>221</v>
      </c>
      <c r="I100" s="82">
        <v>8002</v>
      </c>
      <c r="J100" s="83" t="s">
        <v>152</v>
      </c>
      <c r="K100" s="83" t="s">
        <v>20</v>
      </c>
      <c r="L100" s="82" t="s">
        <v>14</v>
      </c>
      <c r="M100" s="83" t="s">
        <v>3</v>
      </c>
      <c r="N100" s="82" t="s">
        <v>15</v>
      </c>
      <c r="O100" s="131">
        <v>1</v>
      </c>
      <c r="P100" s="143"/>
      <c r="Q100" s="152"/>
      <c r="R100" s="152"/>
      <c r="S100" s="152">
        <f t="shared" si="12"/>
        <v>0</v>
      </c>
      <c r="T100" s="153">
        <f t="shared" si="13"/>
        <v>0</v>
      </c>
      <c r="U100" s="153">
        <f t="shared" si="14"/>
        <v>0</v>
      </c>
      <c r="V100" s="165">
        <f t="shared" si="15"/>
        <v>0</v>
      </c>
      <c r="W100" s="159"/>
    </row>
    <row r="101" spans="1:23" ht="46.5" x14ac:dyDescent="0.3">
      <c r="A101" s="50">
        <v>36</v>
      </c>
      <c r="B101" s="51">
        <v>24</v>
      </c>
      <c r="C101" s="61">
        <v>24</v>
      </c>
      <c r="D101" s="52" t="s">
        <v>50</v>
      </c>
      <c r="E101" s="14" t="s">
        <v>135</v>
      </c>
      <c r="F101" s="6" t="s">
        <v>126</v>
      </c>
      <c r="G101" s="6" t="s">
        <v>83</v>
      </c>
      <c r="H101" s="6" t="s">
        <v>180</v>
      </c>
      <c r="I101" s="14">
        <v>8002</v>
      </c>
      <c r="J101" s="6" t="s">
        <v>152</v>
      </c>
      <c r="K101" s="6" t="s">
        <v>13</v>
      </c>
      <c r="L101" s="14" t="s">
        <v>14</v>
      </c>
      <c r="M101" s="6" t="s">
        <v>3</v>
      </c>
      <c r="N101" s="14" t="s">
        <v>15</v>
      </c>
      <c r="O101" s="133">
        <v>1</v>
      </c>
      <c r="P101" s="143"/>
      <c r="Q101" s="152"/>
      <c r="R101" s="152"/>
      <c r="S101" s="152">
        <f t="shared" si="12"/>
        <v>0</v>
      </c>
      <c r="T101" s="153">
        <f t="shared" si="13"/>
        <v>0</v>
      </c>
      <c r="U101" s="153">
        <f t="shared" si="14"/>
        <v>0</v>
      </c>
      <c r="V101" s="165">
        <f t="shared" si="15"/>
        <v>0</v>
      </c>
      <c r="W101" s="159"/>
    </row>
    <row r="102" spans="1:23" ht="46.5" x14ac:dyDescent="0.3">
      <c r="A102" s="50">
        <v>37</v>
      </c>
      <c r="B102" s="51">
        <v>25</v>
      </c>
      <c r="C102" s="61">
        <v>25</v>
      </c>
      <c r="D102" s="52" t="s">
        <v>50</v>
      </c>
      <c r="E102" s="14" t="s">
        <v>70</v>
      </c>
      <c r="F102" s="6" t="s">
        <v>128</v>
      </c>
      <c r="G102" s="6" t="s">
        <v>83</v>
      </c>
      <c r="H102" s="6" t="s">
        <v>47</v>
      </c>
      <c r="I102" s="14">
        <v>8002</v>
      </c>
      <c r="J102" s="6" t="s">
        <v>152</v>
      </c>
      <c r="K102" s="6" t="s">
        <v>20</v>
      </c>
      <c r="L102" s="14" t="s">
        <v>14</v>
      </c>
      <c r="M102" s="6" t="s">
        <v>3</v>
      </c>
      <c r="N102" s="14" t="s">
        <v>15</v>
      </c>
      <c r="O102" s="133">
        <v>10</v>
      </c>
      <c r="P102" s="143"/>
      <c r="Q102" s="152"/>
      <c r="R102" s="152"/>
      <c r="S102" s="152">
        <f t="shared" si="12"/>
        <v>0</v>
      </c>
      <c r="T102" s="153">
        <f t="shared" si="13"/>
        <v>0</v>
      </c>
      <c r="U102" s="153">
        <f t="shared" si="14"/>
        <v>0</v>
      </c>
      <c r="V102" s="165">
        <f t="shared" si="15"/>
        <v>0</v>
      </c>
      <c r="W102" s="159"/>
    </row>
    <row r="103" spans="1:23" ht="46.5" x14ac:dyDescent="0.3">
      <c r="A103" s="50">
        <v>38</v>
      </c>
      <c r="B103" s="51">
        <v>26</v>
      </c>
      <c r="C103" s="61">
        <v>26</v>
      </c>
      <c r="D103" s="52" t="s">
        <v>50</v>
      </c>
      <c r="E103" s="14" t="s">
        <v>70</v>
      </c>
      <c r="F103" s="6" t="s">
        <v>128</v>
      </c>
      <c r="G103" s="6" t="s">
        <v>83</v>
      </c>
      <c r="H103" s="6" t="s">
        <v>47</v>
      </c>
      <c r="I103" s="14">
        <v>8002</v>
      </c>
      <c r="J103" s="6" t="s">
        <v>152</v>
      </c>
      <c r="K103" s="6" t="s">
        <v>13</v>
      </c>
      <c r="L103" s="14" t="s">
        <v>14</v>
      </c>
      <c r="M103" s="6" t="s">
        <v>3</v>
      </c>
      <c r="N103" s="14" t="s">
        <v>15</v>
      </c>
      <c r="O103" s="133">
        <v>7</v>
      </c>
      <c r="P103" s="143"/>
      <c r="Q103" s="152"/>
      <c r="R103" s="152"/>
      <c r="S103" s="152">
        <f t="shared" si="12"/>
        <v>0</v>
      </c>
      <c r="T103" s="153">
        <f t="shared" si="13"/>
        <v>0</v>
      </c>
      <c r="U103" s="153">
        <f t="shared" si="14"/>
        <v>0</v>
      </c>
      <c r="V103" s="165">
        <f t="shared" si="15"/>
        <v>0</v>
      </c>
      <c r="W103" s="159"/>
    </row>
    <row r="104" spans="1:23" ht="46.5" x14ac:dyDescent="0.3">
      <c r="A104" s="50">
        <v>39</v>
      </c>
      <c r="B104" s="51">
        <v>28</v>
      </c>
      <c r="C104" s="61">
        <v>28</v>
      </c>
      <c r="D104" s="52" t="s">
        <v>50</v>
      </c>
      <c r="E104" s="6" t="s">
        <v>181</v>
      </c>
      <c r="F104" s="6" t="s">
        <v>126</v>
      </c>
      <c r="G104" s="6" t="s">
        <v>83</v>
      </c>
      <c r="H104" s="6" t="s">
        <v>48</v>
      </c>
      <c r="I104" s="14">
        <v>8002</v>
      </c>
      <c r="J104" s="6" t="s">
        <v>152</v>
      </c>
      <c r="K104" s="6" t="s">
        <v>13</v>
      </c>
      <c r="L104" s="14" t="s">
        <v>14</v>
      </c>
      <c r="M104" s="6" t="s">
        <v>3</v>
      </c>
      <c r="N104" s="14" t="s">
        <v>15</v>
      </c>
      <c r="O104" s="133">
        <v>1</v>
      </c>
      <c r="P104" s="143"/>
      <c r="Q104" s="152"/>
      <c r="R104" s="152"/>
      <c r="S104" s="152">
        <f t="shared" si="12"/>
        <v>0</v>
      </c>
      <c r="T104" s="153">
        <f t="shared" si="13"/>
        <v>0</v>
      </c>
      <c r="U104" s="153">
        <f t="shared" si="14"/>
        <v>0</v>
      </c>
      <c r="V104" s="165">
        <f t="shared" si="15"/>
        <v>0</v>
      </c>
      <c r="W104" s="159"/>
    </row>
    <row r="105" spans="1:23" ht="47" thickBot="1" x14ac:dyDescent="0.35">
      <c r="A105" s="50">
        <v>40</v>
      </c>
      <c r="B105" s="53">
        <v>30</v>
      </c>
      <c r="C105" s="62">
        <v>30</v>
      </c>
      <c r="D105" s="54" t="s">
        <v>50</v>
      </c>
      <c r="E105" s="24" t="s">
        <v>175</v>
      </c>
      <c r="F105" s="24" t="s">
        <v>129</v>
      </c>
      <c r="G105" s="24"/>
      <c r="H105" s="24" t="s">
        <v>200</v>
      </c>
      <c r="I105" s="32">
        <v>8002</v>
      </c>
      <c r="J105" s="24" t="s">
        <v>152</v>
      </c>
      <c r="K105" s="24" t="s">
        <v>13</v>
      </c>
      <c r="L105" s="32" t="s">
        <v>14</v>
      </c>
      <c r="M105" s="24" t="s">
        <v>3</v>
      </c>
      <c r="N105" s="32" t="s">
        <v>15</v>
      </c>
      <c r="O105" s="134">
        <v>4</v>
      </c>
      <c r="P105" s="145"/>
      <c r="Q105" s="155"/>
      <c r="R105" s="155"/>
      <c r="S105" s="155">
        <f t="shared" si="12"/>
        <v>0</v>
      </c>
      <c r="T105" s="156">
        <f t="shared" si="13"/>
        <v>0</v>
      </c>
      <c r="U105" s="156">
        <f t="shared" si="14"/>
        <v>0</v>
      </c>
      <c r="V105" s="166">
        <f t="shared" si="15"/>
        <v>0</v>
      </c>
      <c r="W105" s="159"/>
    </row>
    <row r="106" spans="1:23" ht="18.5" thickBot="1" x14ac:dyDescent="0.35">
      <c r="A106" s="50">
        <v>41</v>
      </c>
      <c r="B106" s="33"/>
      <c r="C106" s="30" t="s">
        <v>51</v>
      </c>
      <c r="D106" s="19"/>
      <c r="E106" s="20"/>
      <c r="F106" s="20"/>
      <c r="G106" s="20"/>
      <c r="H106" s="21"/>
      <c r="I106" s="20"/>
      <c r="J106" s="20"/>
      <c r="K106" s="20"/>
      <c r="L106" s="20"/>
      <c r="M106" s="20"/>
      <c r="N106" s="22"/>
      <c r="O106" s="129"/>
      <c r="P106" s="163"/>
      <c r="Q106" s="97"/>
      <c r="R106" s="97"/>
      <c r="S106" s="97"/>
      <c r="T106" s="97"/>
      <c r="U106" s="97"/>
      <c r="V106" s="97"/>
      <c r="W106" s="100"/>
    </row>
    <row r="107" spans="1:23" ht="46.5" x14ac:dyDescent="0.3">
      <c r="A107" s="50">
        <v>42</v>
      </c>
      <c r="B107" s="12" t="s">
        <v>52</v>
      </c>
      <c r="C107" s="49" t="s">
        <v>3</v>
      </c>
      <c r="D107" s="49" t="s">
        <v>83</v>
      </c>
      <c r="E107" s="49" t="s">
        <v>69</v>
      </c>
      <c r="F107" s="27" t="s">
        <v>61</v>
      </c>
      <c r="G107" s="27" t="s">
        <v>83</v>
      </c>
      <c r="H107" s="27" t="s">
        <v>140</v>
      </c>
      <c r="I107" s="49">
        <v>8002</v>
      </c>
      <c r="J107" s="27" t="s">
        <v>82</v>
      </c>
      <c r="K107" s="27" t="s">
        <v>3</v>
      </c>
      <c r="L107" s="49" t="s">
        <v>14</v>
      </c>
      <c r="M107" s="27" t="s">
        <v>68</v>
      </c>
      <c r="N107" s="49" t="s">
        <v>15</v>
      </c>
      <c r="O107" s="132">
        <v>9</v>
      </c>
      <c r="P107" s="142"/>
      <c r="Q107" s="149"/>
      <c r="R107" s="149"/>
      <c r="S107" s="149">
        <f t="shared" si="12"/>
        <v>0</v>
      </c>
      <c r="T107" s="150">
        <f t="shared" si="13"/>
        <v>0</v>
      </c>
      <c r="U107" s="150">
        <f t="shared" si="14"/>
        <v>0</v>
      </c>
      <c r="V107" s="164">
        <f t="shared" si="15"/>
        <v>0</v>
      </c>
      <c r="W107" s="158"/>
    </row>
    <row r="108" spans="1:23" ht="46.5" x14ac:dyDescent="0.3">
      <c r="A108" s="50">
        <v>43</v>
      </c>
      <c r="B108" s="61" t="s">
        <v>182</v>
      </c>
      <c r="C108" s="14" t="s">
        <v>3</v>
      </c>
      <c r="D108" s="14" t="s">
        <v>83</v>
      </c>
      <c r="E108" s="14" t="s">
        <v>69</v>
      </c>
      <c r="F108" s="6" t="s">
        <v>183</v>
      </c>
      <c r="G108" s="6" t="s">
        <v>83</v>
      </c>
      <c r="H108" s="6" t="s">
        <v>140</v>
      </c>
      <c r="I108" s="14">
        <v>8002</v>
      </c>
      <c r="J108" s="6" t="s">
        <v>82</v>
      </c>
      <c r="K108" s="6" t="s">
        <v>3</v>
      </c>
      <c r="L108" s="14" t="s">
        <v>14</v>
      </c>
      <c r="M108" s="6" t="s">
        <v>68</v>
      </c>
      <c r="N108" s="14" t="s">
        <v>15</v>
      </c>
      <c r="O108" s="133">
        <v>9</v>
      </c>
      <c r="P108" s="143"/>
      <c r="Q108" s="152"/>
      <c r="R108" s="152"/>
      <c r="S108" s="152">
        <f t="shared" si="12"/>
        <v>0</v>
      </c>
      <c r="T108" s="153">
        <f t="shared" si="13"/>
        <v>0</v>
      </c>
      <c r="U108" s="153">
        <f t="shared" si="14"/>
        <v>0</v>
      </c>
      <c r="V108" s="165">
        <f t="shared" si="15"/>
        <v>0</v>
      </c>
      <c r="W108" s="159"/>
    </row>
    <row r="109" spans="1:23" ht="31" x14ac:dyDescent="0.3">
      <c r="A109" s="50">
        <v>44</v>
      </c>
      <c r="B109" s="61" t="s">
        <v>54</v>
      </c>
      <c r="C109" s="14" t="s">
        <v>3</v>
      </c>
      <c r="D109" s="14" t="s">
        <v>83</v>
      </c>
      <c r="E109" s="14" t="s">
        <v>69</v>
      </c>
      <c r="F109" s="6" t="s">
        <v>63</v>
      </c>
      <c r="G109" s="6" t="s">
        <v>83</v>
      </c>
      <c r="H109" s="6" t="s">
        <v>141</v>
      </c>
      <c r="I109" s="14">
        <v>8002</v>
      </c>
      <c r="J109" s="6" t="s">
        <v>82</v>
      </c>
      <c r="K109" s="6" t="s">
        <v>20</v>
      </c>
      <c r="L109" s="14" t="s">
        <v>14</v>
      </c>
      <c r="M109" s="6" t="s">
        <v>68</v>
      </c>
      <c r="N109" s="14" t="s">
        <v>15</v>
      </c>
      <c r="O109" s="133">
        <v>1</v>
      </c>
      <c r="P109" s="143"/>
      <c r="Q109" s="152"/>
      <c r="R109" s="152"/>
      <c r="S109" s="152">
        <f t="shared" si="12"/>
        <v>0</v>
      </c>
      <c r="T109" s="153">
        <f t="shared" si="13"/>
        <v>0</v>
      </c>
      <c r="U109" s="153">
        <f t="shared" si="14"/>
        <v>0</v>
      </c>
      <c r="V109" s="165">
        <f t="shared" si="15"/>
        <v>0</v>
      </c>
      <c r="W109" s="159"/>
    </row>
    <row r="110" spans="1:23" ht="46.5" x14ac:dyDescent="0.3">
      <c r="A110" s="50">
        <v>45</v>
      </c>
      <c r="B110" s="61" t="s">
        <v>184</v>
      </c>
      <c r="C110" s="14" t="s">
        <v>3</v>
      </c>
      <c r="D110" s="14" t="s">
        <v>83</v>
      </c>
      <c r="E110" s="14" t="s">
        <v>69</v>
      </c>
      <c r="F110" s="6" t="s">
        <v>185</v>
      </c>
      <c r="G110" s="6" t="s">
        <v>83</v>
      </c>
      <c r="H110" s="6" t="s">
        <v>186</v>
      </c>
      <c r="I110" s="14">
        <v>8002</v>
      </c>
      <c r="J110" s="6" t="s">
        <v>82</v>
      </c>
      <c r="K110" s="6" t="s">
        <v>3</v>
      </c>
      <c r="L110" s="14" t="s">
        <v>14</v>
      </c>
      <c r="M110" s="6" t="s">
        <v>68</v>
      </c>
      <c r="N110" s="14" t="s">
        <v>15</v>
      </c>
      <c r="O110" s="133">
        <v>4</v>
      </c>
      <c r="P110" s="143"/>
      <c r="Q110" s="152"/>
      <c r="R110" s="152"/>
      <c r="S110" s="152">
        <f t="shared" si="12"/>
        <v>0</v>
      </c>
      <c r="T110" s="153">
        <f t="shared" si="13"/>
        <v>0</v>
      </c>
      <c r="U110" s="153">
        <f t="shared" si="14"/>
        <v>0</v>
      </c>
      <c r="V110" s="165">
        <f t="shared" si="15"/>
        <v>0</v>
      </c>
      <c r="W110" s="159"/>
    </row>
    <row r="111" spans="1:23" ht="31" x14ac:dyDescent="0.3">
      <c r="A111" s="50">
        <v>46</v>
      </c>
      <c r="B111" s="61" t="s">
        <v>187</v>
      </c>
      <c r="C111" s="14" t="s">
        <v>3</v>
      </c>
      <c r="D111" s="14" t="s">
        <v>83</v>
      </c>
      <c r="E111" s="14" t="s">
        <v>69</v>
      </c>
      <c r="F111" s="6" t="s">
        <v>49</v>
      </c>
      <c r="G111" s="6" t="s">
        <v>83</v>
      </c>
      <c r="H111" s="6" t="s">
        <v>188</v>
      </c>
      <c r="I111" s="14">
        <v>8002</v>
      </c>
      <c r="J111" s="6" t="s">
        <v>82</v>
      </c>
      <c r="K111" s="6" t="s">
        <v>13</v>
      </c>
      <c r="L111" s="14" t="s">
        <v>14</v>
      </c>
      <c r="M111" s="6" t="s">
        <v>68</v>
      </c>
      <c r="N111" s="14" t="s">
        <v>15</v>
      </c>
      <c r="O111" s="133">
        <v>3</v>
      </c>
      <c r="P111" s="143"/>
      <c r="Q111" s="152"/>
      <c r="R111" s="152"/>
      <c r="S111" s="152">
        <f t="shared" si="12"/>
        <v>0</v>
      </c>
      <c r="T111" s="153">
        <f t="shared" si="13"/>
        <v>0</v>
      </c>
      <c r="U111" s="153">
        <f t="shared" si="14"/>
        <v>0</v>
      </c>
      <c r="V111" s="165">
        <f t="shared" si="15"/>
        <v>0</v>
      </c>
      <c r="W111" s="159"/>
    </row>
    <row r="112" spans="1:23" ht="47" thickBot="1" x14ac:dyDescent="0.35">
      <c r="A112" s="50">
        <v>47</v>
      </c>
      <c r="B112" s="62" t="s">
        <v>60</v>
      </c>
      <c r="C112" s="32" t="s">
        <v>3</v>
      </c>
      <c r="D112" s="32" t="s">
        <v>83</v>
      </c>
      <c r="E112" s="32" t="s">
        <v>69</v>
      </c>
      <c r="F112" s="24" t="s">
        <v>61</v>
      </c>
      <c r="G112" s="24" t="s">
        <v>83</v>
      </c>
      <c r="H112" s="24" t="s">
        <v>189</v>
      </c>
      <c r="I112" s="32">
        <v>8002</v>
      </c>
      <c r="J112" s="24" t="s">
        <v>82</v>
      </c>
      <c r="K112" s="24" t="s">
        <v>3</v>
      </c>
      <c r="L112" s="32" t="s">
        <v>14</v>
      </c>
      <c r="M112" s="24" t="s">
        <v>68</v>
      </c>
      <c r="N112" s="32" t="s">
        <v>15</v>
      </c>
      <c r="O112" s="134">
        <v>1</v>
      </c>
      <c r="P112" s="145"/>
      <c r="Q112" s="155"/>
      <c r="R112" s="155"/>
      <c r="S112" s="155">
        <f t="shared" si="12"/>
        <v>0</v>
      </c>
      <c r="T112" s="156">
        <f t="shared" si="13"/>
        <v>0</v>
      </c>
      <c r="U112" s="156">
        <f t="shared" si="14"/>
        <v>0</v>
      </c>
      <c r="V112" s="166">
        <f t="shared" si="15"/>
        <v>0</v>
      </c>
      <c r="W112" s="159"/>
    </row>
    <row r="113" spans="1:23" ht="28" customHeight="1" thickBot="1" x14ac:dyDescent="0.35">
      <c r="A113" s="183"/>
      <c r="B113" s="184"/>
      <c r="C113" s="197" t="s">
        <v>270</v>
      </c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78"/>
      <c r="Q113" s="179"/>
      <c r="R113" s="179"/>
      <c r="S113" s="179"/>
      <c r="T113" s="181">
        <f>SUM(T66:T112)</f>
        <v>0</v>
      </c>
      <c r="U113" s="181">
        <f>SUM(U66:U112)</f>
        <v>0</v>
      </c>
      <c r="V113" s="181">
        <f>SUM(V66:V112)</f>
        <v>0</v>
      </c>
      <c r="W113" s="180"/>
    </row>
    <row r="114" spans="1:23" s="182" customFormat="1" ht="23" thickBot="1" x14ac:dyDescent="0.35">
      <c r="A114" s="199" t="s">
        <v>269</v>
      </c>
      <c r="B114" s="200"/>
      <c r="C114" s="200"/>
      <c r="D114" s="200"/>
      <c r="E114" s="200"/>
      <c r="F114" s="200"/>
      <c r="G114" s="200"/>
      <c r="H114" s="200"/>
      <c r="I114" s="200"/>
      <c r="J114" s="200"/>
      <c r="K114" s="200"/>
      <c r="L114" s="200"/>
      <c r="M114" s="200"/>
      <c r="N114" s="200"/>
      <c r="O114" s="201"/>
      <c r="P114" s="185"/>
      <c r="Q114" s="186"/>
      <c r="R114" s="186"/>
      <c r="S114" s="186"/>
      <c r="T114" s="187">
        <f>T113+T63</f>
        <v>0</v>
      </c>
      <c r="U114" s="187">
        <f>U113+U63</f>
        <v>0</v>
      </c>
      <c r="V114" s="187">
        <f>V113+V63</f>
        <v>0</v>
      </c>
      <c r="W114" s="188"/>
    </row>
    <row r="115" spans="1:23" ht="22.5" customHeight="1" thickBot="1" x14ac:dyDescent="0.35">
      <c r="A115" s="189"/>
      <c r="B115" s="219" t="s">
        <v>234</v>
      </c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139"/>
      <c r="Q115" s="140"/>
      <c r="R115" s="140"/>
      <c r="S115" s="140"/>
      <c r="T115" s="140"/>
      <c r="U115" s="140"/>
      <c r="V115" s="140"/>
      <c r="W115" s="141"/>
    </row>
    <row r="116" spans="1:23" ht="15.5" x14ac:dyDescent="0.3">
      <c r="A116" s="190">
        <v>1</v>
      </c>
      <c r="B116" s="220" t="s">
        <v>235</v>
      </c>
      <c r="C116" s="221"/>
      <c r="D116" s="221"/>
      <c r="E116" s="221"/>
      <c r="F116" s="221"/>
      <c r="G116" s="221"/>
      <c r="H116" s="221"/>
      <c r="I116" s="221"/>
      <c r="J116" s="221"/>
      <c r="K116" s="221"/>
      <c r="L116" s="221"/>
      <c r="M116" s="222"/>
      <c r="N116" s="223" t="s">
        <v>236</v>
      </c>
      <c r="O116" s="224"/>
      <c r="P116" s="216"/>
      <c r="Q116" s="217"/>
      <c r="R116" s="217"/>
      <c r="S116" s="217"/>
      <c r="T116" s="217"/>
      <c r="U116" s="217"/>
      <c r="V116" s="217"/>
      <c r="W116" s="218"/>
    </row>
    <row r="117" spans="1:23" ht="15.5" x14ac:dyDescent="0.3">
      <c r="A117" s="191">
        <v>2</v>
      </c>
      <c r="B117" s="202" t="s">
        <v>237</v>
      </c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4"/>
      <c r="N117" s="205" t="s">
        <v>238</v>
      </c>
      <c r="O117" s="206"/>
      <c r="P117" s="207"/>
      <c r="Q117" s="208"/>
      <c r="R117" s="208"/>
      <c r="S117" s="208"/>
      <c r="T117" s="208"/>
      <c r="U117" s="208"/>
      <c r="V117" s="208"/>
      <c r="W117" s="209"/>
    </row>
    <row r="118" spans="1:23" ht="15.5" x14ac:dyDescent="0.3">
      <c r="A118" s="191">
        <v>3</v>
      </c>
      <c r="B118" s="202" t="s">
        <v>239</v>
      </c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4"/>
      <c r="N118" s="205" t="s">
        <v>240</v>
      </c>
      <c r="O118" s="206"/>
      <c r="P118" s="207"/>
      <c r="Q118" s="208"/>
      <c r="R118" s="208"/>
      <c r="S118" s="208"/>
      <c r="T118" s="208"/>
      <c r="U118" s="208"/>
      <c r="V118" s="208"/>
      <c r="W118" s="209"/>
    </row>
    <row r="119" spans="1:23" ht="15.5" x14ac:dyDescent="0.3">
      <c r="A119" s="191">
        <v>4</v>
      </c>
      <c r="B119" s="202" t="s">
        <v>241</v>
      </c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4"/>
      <c r="N119" s="205" t="s">
        <v>242</v>
      </c>
      <c r="O119" s="206"/>
      <c r="P119" s="207"/>
      <c r="Q119" s="208"/>
      <c r="R119" s="208"/>
      <c r="S119" s="208"/>
      <c r="T119" s="208"/>
      <c r="U119" s="208"/>
      <c r="V119" s="208"/>
      <c r="W119" s="209"/>
    </row>
    <row r="120" spans="1:23" ht="15.5" x14ac:dyDescent="0.3">
      <c r="A120" s="191">
        <v>5</v>
      </c>
      <c r="B120" s="202" t="s">
        <v>243</v>
      </c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4"/>
      <c r="N120" s="205" t="s">
        <v>244</v>
      </c>
      <c r="O120" s="206"/>
      <c r="P120" s="207"/>
      <c r="Q120" s="208"/>
      <c r="R120" s="208"/>
      <c r="S120" s="208"/>
      <c r="T120" s="208"/>
      <c r="U120" s="208"/>
      <c r="V120" s="208"/>
      <c r="W120" s="209"/>
    </row>
    <row r="121" spans="1:23" ht="15.5" x14ac:dyDescent="0.3">
      <c r="A121" s="191">
        <v>6</v>
      </c>
      <c r="B121" s="202" t="s">
        <v>245</v>
      </c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4"/>
      <c r="N121" s="205" t="s">
        <v>244</v>
      </c>
      <c r="O121" s="206"/>
      <c r="P121" s="207"/>
      <c r="Q121" s="208"/>
      <c r="R121" s="208"/>
      <c r="S121" s="208"/>
      <c r="T121" s="208"/>
      <c r="U121" s="208"/>
      <c r="V121" s="208"/>
      <c r="W121" s="209"/>
    </row>
    <row r="122" spans="1:23" ht="15.5" x14ac:dyDescent="0.3">
      <c r="A122" s="191">
        <v>7</v>
      </c>
      <c r="B122" s="202" t="s">
        <v>246</v>
      </c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4"/>
      <c r="N122" s="205" t="s">
        <v>244</v>
      </c>
      <c r="O122" s="206"/>
      <c r="P122" s="207"/>
      <c r="Q122" s="208"/>
      <c r="R122" s="208"/>
      <c r="S122" s="208"/>
      <c r="T122" s="208"/>
      <c r="U122" s="208"/>
      <c r="V122" s="208"/>
      <c r="W122" s="209"/>
    </row>
    <row r="123" spans="1:23" ht="15.5" x14ac:dyDescent="0.3">
      <c r="A123" s="191">
        <v>8</v>
      </c>
      <c r="B123" s="202" t="s">
        <v>247</v>
      </c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4"/>
      <c r="N123" s="205" t="s">
        <v>244</v>
      </c>
      <c r="O123" s="206"/>
      <c r="P123" s="207"/>
      <c r="Q123" s="208"/>
      <c r="R123" s="208"/>
      <c r="S123" s="208"/>
      <c r="T123" s="208"/>
      <c r="U123" s="208"/>
      <c r="V123" s="208"/>
      <c r="W123" s="209"/>
    </row>
    <row r="124" spans="1:23" ht="15.5" x14ac:dyDescent="0.3">
      <c r="A124" s="191">
        <v>9</v>
      </c>
      <c r="B124" s="202" t="s">
        <v>248</v>
      </c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4"/>
      <c r="N124" s="205" t="s">
        <v>249</v>
      </c>
      <c r="O124" s="206"/>
      <c r="P124" s="207"/>
      <c r="Q124" s="208"/>
      <c r="R124" s="208"/>
      <c r="S124" s="208"/>
      <c r="T124" s="208"/>
      <c r="U124" s="208"/>
      <c r="V124" s="208"/>
      <c r="W124" s="209"/>
    </row>
    <row r="125" spans="1:23" ht="15.5" x14ac:dyDescent="0.3">
      <c r="A125" s="191">
        <v>10</v>
      </c>
      <c r="B125" s="202" t="s">
        <v>250</v>
      </c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4"/>
      <c r="N125" s="205" t="s">
        <v>251</v>
      </c>
      <c r="O125" s="206"/>
      <c r="P125" s="207"/>
      <c r="Q125" s="208"/>
      <c r="R125" s="208"/>
      <c r="S125" s="208"/>
      <c r="T125" s="208"/>
      <c r="U125" s="208"/>
      <c r="V125" s="208"/>
      <c r="W125" s="209"/>
    </row>
    <row r="126" spans="1:23" ht="15.5" x14ac:dyDescent="0.3">
      <c r="A126" s="191">
        <v>11</v>
      </c>
      <c r="B126" s="202" t="s">
        <v>252</v>
      </c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4"/>
      <c r="N126" s="205" t="s">
        <v>253</v>
      </c>
      <c r="O126" s="206"/>
      <c r="P126" s="207"/>
      <c r="Q126" s="208"/>
      <c r="R126" s="208"/>
      <c r="S126" s="208"/>
      <c r="T126" s="208"/>
      <c r="U126" s="208"/>
      <c r="V126" s="208"/>
      <c r="W126" s="209"/>
    </row>
    <row r="127" spans="1:23" ht="15.5" x14ac:dyDescent="0.3">
      <c r="A127" s="191">
        <v>12</v>
      </c>
      <c r="B127" s="202" t="s">
        <v>254</v>
      </c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4"/>
      <c r="N127" s="205" t="s">
        <v>255</v>
      </c>
      <c r="O127" s="206"/>
      <c r="P127" s="207"/>
      <c r="Q127" s="208"/>
      <c r="R127" s="208"/>
      <c r="S127" s="208"/>
      <c r="T127" s="208"/>
      <c r="U127" s="208"/>
      <c r="V127" s="208"/>
      <c r="W127" s="209"/>
    </row>
    <row r="128" spans="1:23" ht="15.5" x14ac:dyDescent="0.3">
      <c r="A128" s="191">
        <v>13</v>
      </c>
      <c r="B128" s="202" t="s">
        <v>256</v>
      </c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4"/>
      <c r="N128" s="205" t="s">
        <v>257</v>
      </c>
      <c r="O128" s="206"/>
      <c r="P128" s="207"/>
      <c r="Q128" s="208"/>
      <c r="R128" s="208"/>
      <c r="S128" s="208"/>
      <c r="T128" s="208"/>
      <c r="U128" s="208"/>
      <c r="V128" s="208"/>
      <c r="W128" s="209"/>
    </row>
    <row r="129" spans="1:23" ht="15.5" x14ac:dyDescent="0.3">
      <c r="A129" s="191">
        <v>14</v>
      </c>
      <c r="B129" s="202" t="s">
        <v>258</v>
      </c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4"/>
      <c r="N129" s="205" t="s">
        <v>259</v>
      </c>
      <c r="O129" s="206"/>
      <c r="P129" s="207"/>
      <c r="Q129" s="208"/>
      <c r="R129" s="208"/>
      <c r="S129" s="208"/>
      <c r="T129" s="208"/>
      <c r="U129" s="208"/>
      <c r="V129" s="208"/>
      <c r="W129" s="209"/>
    </row>
    <row r="130" spans="1:23" ht="15.5" x14ac:dyDescent="0.3">
      <c r="A130" s="191">
        <v>15</v>
      </c>
      <c r="B130" s="202" t="s">
        <v>260</v>
      </c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4"/>
      <c r="N130" s="205"/>
      <c r="O130" s="206"/>
      <c r="P130" s="207"/>
      <c r="Q130" s="208"/>
      <c r="R130" s="208"/>
      <c r="S130" s="208"/>
      <c r="T130" s="208"/>
      <c r="U130" s="208"/>
      <c r="V130" s="208"/>
      <c r="W130" s="209"/>
    </row>
    <row r="131" spans="1:23" ht="15.5" x14ac:dyDescent="0.3">
      <c r="A131" s="191">
        <v>16</v>
      </c>
      <c r="B131" s="202" t="s">
        <v>261</v>
      </c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4"/>
      <c r="N131" s="205"/>
      <c r="O131" s="206"/>
      <c r="P131" s="207"/>
      <c r="Q131" s="208"/>
      <c r="R131" s="208"/>
      <c r="S131" s="208"/>
      <c r="T131" s="208"/>
      <c r="U131" s="208"/>
      <c r="V131" s="208"/>
      <c r="W131" s="209"/>
    </row>
    <row r="132" spans="1:23" ht="16" thickBot="1" x14ac:dyDescent="0.35">
      <c r="A132" s="192">
        <v>17</v>
      </c>
      <c r="B132" s="210" t="s">
        <v>262</v>
      </c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2"/>
      <c r="N132" s="210"/>
      <c r="O132" s="212"/>
      <c r="P132" s="213"/>
      <c r="Q132" s="214"/>
      <c r="R132" s="214"/>
      <c r="S132" s="214"/>
      <c r="T132" s="214"/>
      <c r="U132" s="214"/>
      <c r="V132" s="214"/>
      <c r="W132" s="215"/>
    </row>
    <row r="133" spans="1:23" x14ac:dyDescent="0.3">
      <c r="Q133" s="101"/>
      <c r="R133" s="101"/>
      <c r="S133" s="101"/>
      <c r="T133" s="101"/>
      <c r="U133" s="101"/>
      <c r="V133" s="102"/>
    </row>
    <row r="134" spans="1:23" ht="14.5" x14ac:dyDescent="0.35">
      <c r="B134" s="193" t="s">
        <v>263</v>
      </c>
      <c r="C134" s="193"/>
      <c r="D134" s="193"/>
      <c r="E134" s="193"/>
      <c r="F134" s="193"/>
      <c r="G134" s="193"/>
      <c r="H134" s="193"/>
      <c r="I134" s="193"/>
      <c r="J134" s="193"/>
      <c r="K134" s="193"/>
      <c r="L134" s="193"/>
      <c r="M134" s="193"/>
      <c r="N134" s="193"/>
      <c r="O134" s="193"/>
      <c r="P134" s="193"/>
      <c r="Q134" s="193"/>
      <c r="R134" s="193"/>
      <c r="S134" s="193"/>
      <c r="T134" s="67"/>
      <c r="U134" s="67"/>
      <c r="V134" s="67"/>
      <c r="W134" s="67"/>
    </row>
    <row r="135" spans="1:23" ht="18.5" x14ac:dyDescent="0.35">
      <c r="B135" s="194" t="s">
        <v>264</v>
      </c>
      <c r="C135" s="194"/>
      <c r="D135" s="194"/>
      <c r="E135" s="194"/>
      <c r="F135" s="194"/>
      <c r="G135" s="194"/>
      <c r="H135" s="194"/>
      <c r="I135" s="194"/>
      <c r="J135" s="194"/>
      <c r="K135" s="103"/>
      <c r="L135" s="103"/>
      <c r="M135" s="103"/>
      <c r="N135" s="103"/>
      <c r="O135" s="104"/>
      <c r="P135" s="103"/>
      <c r="Q135" s="105"/>
      <c r="R135" s="105"/>
      <c r="S135" s="103"/>
      <c r="T135" s="67"/>
      <c r="U135" s="67"/>
      <c r="V135" s="67"/>
      <c r="W135" s="67"/>
    </row>
    <row r="136" spans="1:23" ht="32.5" customHeight="1" x14ac:dyDescent="0.35">
      <c r="B136" s="194" t="s">
        <v>265</v>
      </c>
      <c r="C136" s="194"/>
      <c r="D136" s="194"/>
      <c r="E136" s="194"/>
      <c r="F136" s="194"/>
      <c r="G136" s="194"/>
      <c r="H136" s="194"/>
      <c r="I136" s="194"/>
      <c r="J136" s="103"/>
      <c r="K136" s="103"/>
      <c r="L136" s="103"/>
      <c r="M136" s="103"/>
      <c r="N136" s="103"/>
      <c r="O136" s="104"/>
      <c r="P136" s="103"/>
      <c r="Q136" s="105"/>
      <c r="R136" s="105"/>
      <c r="S136" s="103"/>
      <c r="T136" s="67"/>
      <c r="U136" s="67"/>
      <c r="V136" s="67"/>
      <c r="W136" s="67"/>
    </row>
    <row r="137" spans="1:23" ht="18.5" x14ac:dyDescent="0.35"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4"/>
      <c r="P137" s="103"/>
      <c r="Q137" s="105"/>
      <c r="R137" s="105"/>
      <c r="S137" s="103"/>
      <c r="T137" s="67"/>
      <c r="U137" s="67"/>
      <c r="V137" s="67"/>
      <c r="W137" s="67"/>
    </row>
    <row r="138" spans="1:23" ht="18.5" x14ac:dyDescent="0.35">
      <c r="B138" s="106"/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7"/>
      <c r="P138" s="106"/>
      <c r="Q138" s="108"/>
      <c r="R138" s="108"/>
      <c r="S138" s="109"/>
      <c r="T138" s="67"/>
      <c r="U138" s="67"/>
      <c r="V138" s="67"/>
      <c r="W138" s="67"/>
    </row>
    <row r="139" spans="1:23" ht="18.5" x14ac:dyDescent="0.35">
      <c r="B139" s="110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2"/>
      <c r="P139" s="113"/>
      <c r="Q139" s="114"/>
      <c r="R139" s="114"/>
      <c r="S139" s="113"/>
      <c r="T139" s="67"/>
      <c r="U139" s="67"/>
      <c r="V139" s="67"/>
      <c r="W139" s="67"/>
    </row>
    <row r="140" spans="1:23" ht="26" x14ac:dyDescent="0.35">
      <c r="D140" s="116"/>
      <c r="E140" s="116"/>
      <c r="F140" s="116"/>
      <c r="G140" s="116"/>
      <c r="H140" s="116"/>
      <c r="I140" s="116"/>
      <c r="K140" s="116"/>
      <c r="L140" s="116"/>
      <c r="M140" s="115" t="s">
        <v>266</v>
      </c>
      <c r="N140" s="116"/>
      <c r="O140" s="117"/>
      <c r="P140" s="118"/>
      <c r="Q140" s="119"/>
      <c r="R140" s="119"/>
      <c r="S140" s="120"/>
      <c r="T140" s="67"/>
      <c r="U140" s="67"/>
      <c r="V140" s="67"/>
      <c r="W140" s="67"/>
    </row>
    <row r="141" spans="1:23" ht="18.5" x14ac:dyDescent="0.45">
      <c r="B141" s="121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3"/>
      <c r="P141" s="124"/>
      <c r="Q141" s="125"/>
      <c r="R141" s="125"/>
      <c r="S141" s="67"/>
      <c r="T141" s="67"/>
      <c r="U141" s="67"/>
      <c r="V141" s="67"/>
      <c r="W141" s="67"/>
    </row>
    <row r="142" spans="1:23" ht="18.5" x14ac:dyDescent="0.45">
      <c r="B142" s="121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3"/>
      <c r="P142" s="124"/>
      <c r="Q142" s="125"/>
      <c r="R142" s="125"/>
      <c r="S142" s="67"/>
      <c r="T142" s="67"/>
      <c r="U142" s="67"/>
      <c r="V142" s="67"/>
      <c r="W142" s="67"/>
    </row>
  </sheetData>
  <autoFilter ref="A10:O63" xr:uid="{00000000-0009-0000-0000-000000000000}"/>
  <mergeCells count="82">
    <mergeCell ref="P5:W5"/>
    <mergeCell ref="P6:S6"/>
    <mergeCell ref="T6:V6"/>
    <mergeCell ref="W6:W7"/>
    <mergeCell ref="A2:W2"/>
    <mergeCell ref="A3:W3"/>
    <mergeCell ref="A4:W4"/>
    <mergeCell ref="A5:A8"/>
    <mergeCell ref="N5:N7"/>
    <mergeCell ref="O5:O7"/>
    <mergeCell ref="G5:G7"/>
    <mergeCell ref="J5:J7"/>
    <mergeCell ref="M5:M7"/>
    <mergeCell ref="B64:G64"/>
    <mergeCell ref="B115:O115"/>
    <mergeCell ref="B116:M116"/>
    <mergeCell ref="N116:O116"/>
    <mergeCell ref="K5:K7"/>
    <mergeCell ref="L5:L7"/>
    <mergeCell ref="B5:B7"/>
    <mergeCell ref="H5:H7"/>
    <mergeCell ref="I5:I7"/>
    <mergeCell ref="C5:C7"/>
    <mergeCell ref="D5:D7"/>
    <mergeCell ref="E5:E7"/>
    <mergeCell ref="F5:F7"/>
    <mergeCell ref="B9:G9"/>
    <mergeCell ref="P116:W116"/>
    <mergeCell ref="B117:M117"/>
    <mergeCell ref="N117:O117"/>
    <mergeCell ref="P117:W117"/>
    <mergeCell ref="B118:M118"/>
    <mergeCell ref="N118:O118"/>
    <mergeCell ref="P118:W118"/>
    <mergeCell ref="B119:M119"/>
    <mergeCell ref="N119:O119"/>
    <mergeCell ref="P119:W119"/>
    <mergeCell ref="B120:M120"/>
    <mergeCell ref="N120:O120"/>
    <mergeCell ref="P120:W120"/>
    <mergeCell ref="B121:M121"/>
    <mergeCell ref="N121:O121"/>
    <mergeCell ref="P121:W121"/>
    <mergeCell ref="B122:M122"/>
    <mergeCell ref="N122:O122"/>
    <mergeCell ref="P122:W122"/>
    <mergeCell ref="B123:M123"/>
    <mergeCell ref="N123:O123"/>
    <mergeCell ref="P123:W123"/>
    <mergeCell ref="B124:M124"/>
    <mergeCell ref="N124:O124"/>
    <mergeCell ref="P124:W124"/>
    <mergeCell ref="B125:M125"/>
    <mergeCell ref="N125:O125"/>
    <mergeCell ref="P125:W125"/>
    <mergeCell ref="B126:M126"/>
    <mergeCell ref="N126:O126"/>
    <mergeCell ref="P126:W126"/>
    <mergeCell ref="N130:O130"/>
    <mergeCell ref="P130:W130"/>
    <mergeCell ref="B127:M127"/>
    <mergeCell ref="N127:O127"/>
    <mergeCell ref="P127:W127"/>
    <mergeCell ref="B128:M128"/>
    <mergeCell ref="N128:O128"/>
    <mergeCell ref="P128:W128"/>
    <mergeCell ref="B134:S134"/>
    <mergeCell ref="B135:J135"/>
    <mergeCell ref="B136:I136"/>
    <mergeCell ref="C63:O63"/>
    <mergeCell ref="C113:O113"/>
    <mergeCell ref="A114:O114"/>
    <mergeCell ref="B131:M131"/>
    <mergeCell ref="N131:O131"/>
    <mergeCell ref="P131:W131"/>
    <mergeCell ref="B132:M132"/>
    <mergeCell ref="N132:O132"/>
    <mergeCell ref="P132:W132"/>
    <mergeCell ref="B129:M129"/>
    <mergeCell ref="N129:O129"/>
    <mergeCell ref="P129:W129"/>
    <mergeCell ref="B130:M130"/>
  </mergeCells>
  <phoneticPr fontId="0" type="noConversion"/>
  <pageMargins left="0" right="0" top="0" bottom="0" header="0" footer="0"/>
  <pageSetup paperSize="9" scale="52" fitToHeight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КП</vt:lpstr>
      <vt:lpstr>'Форма КП'!Область_печати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Сухотина Екатерина Алексеевна</cp:lastModifiedBy>
  <cp:lastPrinted>2020-04-19T12:45:08Z</cp:lastPrinted>
  <dcterms:created xsi:type="dcterms:W3CDTF">2010-04-12T03:53:14Z</dcterms:created>
  <dcterms:modified xsi:type="dcterms:W3CDTF">2020-06-03T14:41:11Z</dcterms:modified>
</cp:coreProperties>
</file>