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-share\Департамент Закупок\Архив тендеров\Тендеры\ЖК Настроение, Красная Сосна\02681 Устранение негативного влияния зоны строительства\От ИТ\от 21.06\"/>
    </mc:Choice>
  </mc:AlternateContent>
  <xr:revisionPtr revIDLastSave="0" documentId="13_ncr:1_{7268E619-E514-4C80-9149-E4E80DFEF7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J48" i="1" s="1"/>
  <c r="H47" i="1"/>
  <c r="J47" i="1" s="1"/>
  <c r="H46" i="1"/>
  <c r="J46" i="1" s="1"/>
  <c r="H45" i="1"/>
  <c r="J45" i="1" s="1"/>
  <c r="G46" i="1"/>
  <c r="G47" i="1"/>
  <c r="G48" i="1"/>
  <c r="G45" i="1"/>
  <c r="G44" i="1"/>
  <c r="I44" i="1"/>
  <c r="J44" i="1" s="1"/>
  <c r="I43" i="1"/>
  <c r="H43" i="1"/>
  <c r="J43" i="1" s="1"/>
  <c r="G43" i="1"/>
  <c r="I42" i="1"/>
  <c r="I41" i="1" s="1"/>
  <c r="H42" i="1"/>
  <c r="G42" i="1"/>
  <c r="G34" i="1"/>
  <c r="H34" i="1"/>
  <c r="J34" i="1" s="1"/>
  <c r="I34" i="1"/>
  <c r="G35" i="1"/>
  <c r="H35" i="1"/>
  <c r="I35" i="1"/>
  <c r="G36" i="1"/>
  <c r="H36" i="1"/>
  <c r="J36" i="1" s="1"/>
  <c r="I36" i="1"/>
  <c r="G37" i="1"/>
  <c r="H37" i="1"/>
  <c r="I37" i="1"/>
  <c r="G38" i="1"/>
  <c r="H38" i="1"/>
  <c r="J38" i="1" s="1"/>
  <c r="I38" i="1"/>
  <c r="G39" i="1"/>
  <c r="H39" i="1"/>
  <c r="I39" i="1"/>
  <c r="G40" i="1"/>
  <c r="H40" i="1"/>
  <c r="J40" i="1" s="1"/>
  <c r="I40" i="1"/>
  <c r="I33" i="1"/>
  <c r="I32" i="1" s="1"/>
  <c r="H33" i="1"/>
  <c r="G33" i="1"/>
  <c r="G18" i="1"/>
  <c r="H18" i="1"/>
  <c r="J18" i="1" s="1"/>
  <c r="I18" i="1"/>
  <c r="G19" i="1"/>
  <c r="H19" i="1"/>
  <c r="J19" i="1" s="1"/>
  <c r="I19" i="1"/>
  <c r="G20" i="1"/>
  <c r="H20" i="1"/>
  <c r="J20" i="1" s="1"/>
  <c r="I20" i="1"/>
  <c r="G21" i="1"/>
  <c r="H21" i="1"/>
  <c r="J21" i="1" s="1"/>
  <c r="I21" i="1"/>
  <c r="G22" i="1"/>
  <c r="H22" i="1"/>
  <c r="J22" i="1" s="1"/>
  <c r="I22" i="1"/>
  <c r="G23" i="1"/>
  <c r="H23" i="1"/>
  <c r="J23" i="1" s="1"/>
  <c r="I23" i="1"/>
  <c r="G24" i="1"/>
  <c r="H24" i="1"/>
  <c r="J24" i="1" s="1"/>
  <c r="I24" i="1"/>
  <c r="G25" i="1"/>
  <c r="H25" i="1"/>
  <c r="J25" i="1" s="1"/>
  <c r="I25" i="1"/>
  <c r="G26" i="1"/>
  <c r="H26" i="1"/>
  <c r="I26" i="1"/>
  <c r="G27" i="1"/>
  <c r="H27" i="1"/>
  <c r="I27" i="1"/>
  <c r="J27" i="1" s="1"/>
  <c r="G28" i="1"/>
  <c r="H28" i="1"/>
  <c r="I28" i="1"/>
  <c r="J28" i="1" s="1"/>
  <c r="G29" i="1"/>
  <c r="H29" i="1"/>
  <c r="I29" i="1"/>
  <c r="J29" i="1" s="1"/>
  <c r="G30" i="1"/>
  <c r="H30" i="1"/>
  <c r="I30" i="1"/>
  <c r="G31" i="1"/>
  <c r="H31" i="1"/>
  <c r="I31" i="1"/>
  <c r="J31" i="1" s="1"/>
  <c r="I17" i="1"/>
  <c r="H17" i="1"/>
  <c r="H15" i="1" s="1"/>
  <c r="G17" i="1"/>
  <c r="G11" i="1"/>
  <c r="H11" i="1"/>
  <c r="J11" i="1" s="1"/>
  <c r="I11" i="1"/>
  <c r="G12" i="1"/>
  <c r="H12" i="1"/>
  <c r="J12" i="1" s="1"/>
  <c r="I12" i="1"/>
  <c r="G13" i="1"/>
  <c r="H13" i="1"/>
  <c r="J13" i="1" s="1"/>
  <c r="I13" i="1"/>
  <c r="G14" i="1"/>
  <c r="H14" i="1"/>
  <c r="I14" i="1"/>
  <c r="I10" i="1"/>
  <c r="I9" i="1" s="1"/>
  <c r="H10" i="1"/>
  <c r="G10" i="1"/>
  <c r="J39" i="1" l="1"/>
  <c r="J35" i="1"/>
  <c r="J14" i="1"/>
  <c r="H9" i="1"/>
  <c r="I15" i="1"/>
  <c r="I49" i="1" s="1"/>
  <c r="J30" i="1"/>
  <c r="J37" i="1"/>
  <c r="H41" i="1"/>
  <c r="J10" i="1"/>
  <c r="J26" i="1"/>
  <c r="J33" i="1"/>
  <c r="J42" i="1"/>
  <c r="J41" i="1" s="1"/>
  <c r="J17" i="1"/>
  <c r="H32" i="1"/>
  <c r="H49" i="1" s="1"/>
  <c r="J15" i="1" l="1"/>
  <c r="J9" i="1"/>
  <c r="J32" i="1"/>
  <c r="J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Троян Елена Валерьевна</author>
  </authors>
  <commentList>
    <comment ref="E6" authorId="0" shapeId="0" xr:uid="{00000000-0006-0000-0000-000001000000}">
      <text>
        <r>
          <rPr>
            <b/>
            <sz val="18"/>
            <color indexed="81"/>
            <rFont val="Tahoma"/>
            <family val="2"/>
            <charset val="204"/>
          </rPr>
          <t>УКАЗАТЬ НАИМНОВАНИЕ ОРГАНИЗАЦИИ/ИНН</t>
        </r>
      </text>
    </comment>
  </commentList>
</comments>
</file>

<file path=xl/sharedStrings.xml><?xml version="1.0" encoding="utf-8"?>
<sst xmlns="http://schemas.openxmlformats.org/spreadsheetml/2006/main" count="154" uniqueCount="119">
  <si>
    <t>Стоимость указанная в предложении включает в себя все необходимые затраты на выполнение полного комплекса работ, включая НДС</t>
  </si>
  <si>
    <t>№</t>
  </si>
  <si>
    <t>Наименование</t>
  </si>
  <si>
    <t>Ед. изм.</t>
  </si>
  <si>
    <t>Объем</t>
  </si>
  <si>
    <t>Цена работ на ед. измерения в руб. с НДС</t>
  </si>
  <si>
    <t>Твердая договорная стоимость на полный объем в руб. с НДС</t>
  </si>
  <si>
    <t>Примечания</t>
  </si>
  <si>
    <t>Материал</t>
  </si>
  <si>
    <t>Работа</t>
  </si>
  <si>
    <t>Всего</t>
  </si>
  <si>
    <t>1.</t>
  </si>
  <si>
    <t>кг</t>
  </si>
  <si>
    <t xml:space="preserve">Всего стоимость комплекса работ </t>
  </si>
  <si>
    <t>Тендерные условия</t>
  </si>
  <si>
    <t xml:space="preserve">Личное поручительство собственника компании- подрядчика при условии аванса не более 10 000 000 руб. с НДС. </t>
  </si>
  <si>
    <t>Гарантийный срок 5 лет</t>
  </si>
  <si>
    <t>Гарантия на материалы и оборудование (лет)</t>
  </si>
  <si>
    <t>Отсрочка платежа (срок выплаты не ранее чем 15 р.д. с даты подписания акта) (да/нет)</t>
  </si>
  <si>
    <t>Виды работ, планируемые к выполнению субподрядными организациями</t>
  </si>
  <si>
    <t>Опыт работы с ГК ФСК (АО МСУ-1, ДСК-1) (при наличии текущих проектов- указать % реализации)</t>
  </si>
  <si>
    <t>Опыт реализации аналогичных видов работ за последние 2-3 года (указать не более 5 ключевых объектов и их заказчиков )</t>
  </si>
  <si>
    <t>Численность работающих всего / численность, планируемая для выполнения предмета тендера</t>
  </si>
  <si>
    <t>Дата регистрации компании</t>
  </si>
  <si>
    <t>Генеральный директор предприятия (ФИО - полностью, контакты: тел., e-mail)</t>
  </si>
  <si>
    <t>Контактное лицо по вопросам участия в тендере (должность, ФИО - полностью, контакты: тел., e-mail)</t>
  </si>
  <si>
    <t>Примечание к ТКП претендента</t>
  </si>
  <si>
    <t>Примечания:</t>
  </si>
  <si>
    <t>Генеральный директор</t>
  </si>
  <si>
    <t>_____________________________________</t>
  </si>
  <si>
    <t>МП</t>
  </si>
  <si>
    <t>шт</t>
  </si>
  <si>
    <t>м2</t>
  </si>
  <si>
    <t xml:space="preserve"> Подрядчик выполняет все необходимые, но не упомянутые в настоящем техническом задании работы, которые требуются для  сдачи Заказчику смонтированных изделий.</t>
  </si>
  <si>
    <t>Стоимость КП расчитана на основании приложенной технической документации</t>
  </si>
  <si>
    <t>КОММЕРЧЕСКОЕ ПРЕДЛОЖЕНИЕ от __.___.2022г.</t>
  </si>
  <si>
    <t>Закрепление основания фундаментов здания</t>
  </si>
  <si>
    <t>Цементация кондукторов</t>
  </si>
  <si>
    <t>Цементация контактной зоны "фундамент-грунт"</t>
  </si>
  <si>
    <t>п.м</t>
  </si>
  <si>
    <t>66,60</t>
  </si>
  <si>
    <t>77,70</t>
  </si>
  <si>
    <t>222,0</t>
  </si>
  <si>
    <t>Лидерное бурение скважин диам. 102 мм (асфальт, кирпич, бетон)</t>
  </si>
  <si>
    <t>Установка кондукторов труба диам. 89x4 мм</t>
  </si>
  <si>
    <t>Бурение скважин диам. 72 мм (цементный камень, бетон, грунт)</t>
  </si>
  <si>
    <t>Усиление поврежденных участков стен</t>
  </si>
  <si>
    <t>м.п.</t>
  </si>
  <si>
    <t>Устройство напряженных поясов</t>
  </si>
  <si>
    <t>Арматура диам. 20мм А 240</t>
  </si>
  <si>
    <t>Швеллер [ 12П,  6000 мм</t>
  </si>
  <si>
    <t>Уголок 50x50x5  1600 мм</t>
  </si>
  <si>
    <t>Лист 60x380x4</t>
  </si>
  <si>
    <t>Лист 400x340x8</t>
  </si>
  <si>
    <t>Уголок 200x200x8</t>
  </si>
  <si>
    <t>Лист 120x60x8</t>
  </si>
  <si>
    <t>Лист 60x65x8</t>
  </si>
  <si>
    <t>Гайка М20</t>
  </si>
  <si>
    <t>Шайба М20</t>
  </si>
  <si>
    <t>Распорный анкер М12</t>
  </si>
  <si>
    <t>Труба  60x60x2.5</t>
  </si>
  <si>
    <t>Труба 40х20х2</t>
  </si>
  <si>
    <t>Арматура диам. 8мм  А500</t>
  </si>
  <si>
    <t>Цементно-песчаный р-р М100</t>
  </si>
  <si>
    <t xml:space="preserve">Ремонт асфальто-бетонного покрытия </t>
  </si>
  <si>
    <t>Восстановление ограждения</t>
  </si>
  <si>
    <t>Подрезка кромок</t>
  </si>
  <si>
    <t xml:space="preserve">Погрузка мусора и вывоз </t>
  </si>
  <si>
    <t>м3</t>
  </si>
  <si>
    <t>Планировка оснований механизировано и вручную</t>
  </si>
  <si>
    <t>Уплотнение основания</t>
  </si>
  <si>
    <t xml:space="preserve">Щебеночная  подготовка щебень фракцией 20- 70 мм с послойным трамбованием </t>
  </si>
  <si>
    <t>Песчаная подготовка с послойным трамбованием, песок средней крупности</t>
  </si>
  <si>
    <t xml:space="preserve">Разборка асфальто-бетонного покрытия </t>
  </si>
  <si>
    <t>Устройство асфальто-бетонного покрытия, h=6 см</t>
  </si>
  <si>
    <t xml:space="preserve">Демонтаж бетонного ограждения с вывозом </t>
  </si>
  <si>
    <t>Монтаж металлического ограждения в т.ч:</t>
  </si>
  <si>
    <t>тн</t>
  </si>
  <si>
    <t>х</t>
  </si>
  <si>
    <t>Стойки высотой 2,6 м сечением-гнутосварная труба 100х100х5 по ГОСТ 30245-2003 весом до 50 кг</t>
  </si>
  <si>
    <t xml:space="preserve">Профнастил НС20-1000-0,6 толщ.=0,6 мм ГОСТ 24045-2016 </t>
  </si>
  <si>
    <t>Элементы рамы секции сечением - труба 60х40х3 мм по ГОСТ 8639-82 весом до 20 кг</t>
  </si>
  <si>
    <t>Расходный материал</t>
  </si>
  <si>
    <t xml:space="preserve">Выполнение комплекса работ по устранению последствий негативного влияния зоны строительства ЖК «Настроение» на прилегающую территорию по адресу г.Москва, ул.Красная сосна, д.5 вл.3
</t>
  </si>
  <si>
    <t>Разработка КМД</t>
  </si>
  <si>
    <t>Наименование и ИНН организации</t>
  </si>
  <si>
    <t>Ячейки, обязательные к заполнению</t>
  </si>
  <si>
    <t>1</t>
  </si>
  <si>
    <t>2</t>
  </si>
  <si>
    <t>3</t>
  </si>
  <si>
    <t>Банковская гарантия на авансовый платеж (при наличии аванса более 10 000 000 руб. с НДС) указать банк-гарант- при условии суммы аванса менее 10 000 000, 00 рублей с НДС - БГ не требуется</t>
  </si>
  <si>
    <t>4</t>
  </si>
  <si>
    <t>Зачет аванса (100 % размер при оплате выполненных работ/услуг в отчетном периоде - (отчетный период -1 календарный месяц))(да/нет)/ график зачета аванса</t>
  </si>
  <si>
    <t>5</t>
  </si>
  <si>
    <t>6</t>
  </si>
  <si>
    <t>Готовность приступить к работе по гарантийному письму Заказчика о намерениях заключить договор</t>
  </si>
  <si>
    <t>7</t>
  </si>
  <si>
    <t>Готовность подписать договор в редакции "ГК ФСК" (да/нет)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</si>
  <si>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</si>
  <si>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</si>
  <si>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</si>
  <si>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</si>
  <si>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</si>
  <si>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</si>
  <si>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</si>
  <si>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</si>
  <si>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</si>
  <si>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</si>
  <si>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</si>
  <si>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</si>
  <si>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Оборот за последние 3 года (указать оборот за 2019/2020/2021 год)</t>
  </si>
  <si>
    <t>20</t>
  </si>
  <si>
    <t>21</t>
  </si>
  <si>
    <t>22</t>
  </si>
  <si>
    <r>
      <rPr>
        <b/>
        <i/>
        <sz val="14"/>
        <color theme="1"/>
        <rFont val="Times New Roman"/>
        <family val="1"/>
        <charset val="204"/>
      </rPr>
      <t xml:space="preserve">Авансирование (руб. /без аванса)не более 30% от суммы планируемого выполнения работ/услуг в отчетном периоде </t>
    </r>
    <r>
      <rPr>
        <b/>
        <i/>
        <sz val="14"/>
        <color rgb="FFFF0000"/>
        <rFont val="Times New Roman"/>
        <family val="1"/>
        <charset val="204"/>
      </rPr>
      <t>(отчетный период 1 календарный месяц</t>
    </r>
    <r>
      <rPr>
        <b/>
        <i/>
        <sz val="14"/>
        <color theme="1"/>
        <rFont val="Times New Roman"/>
        <family val="1"/>
        <charset val="204"/>
      </rPr>
      <t>) + оплата материалов по распред. письмам</t>
    </r>
    <r>
      <rPr>
        <b/>
        <i/>
        <u/>
        <sz val="14"/>
        <color theme="1"/>
        <rFont val="Times New Roman"/>
        <family val="1"/>
        <charset val="204"/>
      </rPr>
      <t xml:space="preserve">      </t>
    </r>
    <r>
      <rPr>
        <b/>
        <i/>
        <u/>
        <sz val="14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</si>
  <si>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color indexed="8"/>
        <rFont val="Times New Roman"/>
        <family val="1"/>
        <charset val="204"/>
      </rPr>
      <t>В стоимости учтено гарантийное удержание</t>
    </r>
    <r>
      <rPr>
        <b/>
        <i/>
        <sz val="14"/>
        <color indexed="10"/>
        <rFont val="Times New Roman"/>
        <family val="1"/>
        <charset val="204"/>
      </rPr>
      <t xml:space="preserve"> (2,5 % на 5 лет)</t>
    </r>
  </si>
  <si>
    <r>
      <t xml:space="preserve">В стоимости учтены расходы </t>
    </r>
    <r>
      <rPr>
        <b/>
        <i/>
        <sz val="14"/>
        <color indexed="10"/>
        <rFont val="Times New Roman"/>
        <family val="1"/>
        <charset val="204"/>
      </rPr>
      <t>на услуги по уборке, складированию и вывозу строительных отходов (бетонные, ж/б, лом черных и цветных металлов),  стоимости талонов,  разгрузки и погрузки материалов</t>
    </r>
    <r>
      <rPr>
        <b/>
        <i/>
        <sz val="14"/>
        <rFont val="Times New Roman"/>
        <family val="1"/>
        <charset val="204"/>
      </rPr>
      <t xml:space="preserve"> (да/нет)</t>
    </r>
  </si>
  <si>
    <r>
      <t xml:space="preserve">Наличие </t>
    </r>
    <r>
      <rPr>
        <b/>
        <i/>
        <sz val="14"/>
        <color indexed="10"/>
        <rFont val="Times New Roman"/>
        <family val="1"/>
        <charset val="204"/>
      </rPr>
      <t>СРО/ лицензии (для тендеров, когда СРО/лицензия необходима)</t>
    </r>
  </si>
  <si>
    <t>Срок выполнения работ (кал.дн.) (совокупный срок по ТЗ с 04.07.22 по 01.08.22.); 28 кал.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</si>
</sst>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b/>
      <i/>
      <sz val="11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i/>
      <u/>
      <sz val="14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B6CEEC"/>
        <bgColor rgb="FF000000"/>
      </patternFill>
    </fill>
    <fill>
      <patternFill patternType="solid">
        <fgColor rgb="FFB6CEEC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23" fillId="2" borderId="0" xfId="0" applyNumberFormat="1" applyFont="1" applyFill="1" applyAlignment="1" applyProtection="1">
      <alignment horizontal="center" vertical="top"/>
      <protection locked="0"/>
    </xf>
    <xf numFmtId="0" fontId="21" fillId="0" borderId="0" xfId="0" applyNumberFormat="1" applyFont="1" applyProtection="1">
      <protection locked="0"/>
    </xf>
    <xf numFmtId="0" fontId="24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NumberFormat="1" applyProtection="1">
      <protection locked="0"/>
    </xf>
    <xf numFmtId="0" fontId="14" fillId="2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Alignment="1" applyProtection="1">
      <alignment vertical="center"/>
      <protection locked="0"/>
    </xf>
    <xf numFmtId="0" fontId="25" fillId="0" borderId="0" xfId="0" applyNumberFormat="1" applyFont="1" applyAlignment="1" applyProtection="1">
      <alignment horizontal="center" vertical="center"/>
      <protection locked="0"/>
    </xf>
    <xf numFmtId="4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NumberFormat="1" applyFont="1" applyAlignment="1" applyProtection="1">
      <alignment horizontal="left" vertical="center"/>
      <protection locked="0"/>
    </xf>
    <xf numFmtId="0" fontId="27" fillId="0" borderId="0" xfId="0" applyNumberFormat="1" applyFont="1" applyAlignment="1" applyProtection="1">
      <alignment horizontal="left" vertical="center"/>
      <protection locked="0"/>
    </xf>
    <xf numFmtId="0" fontId="20" fillId="2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NumberFormat="1" applyFont="1" applyProtection="1">
      <protection locked="0"/>
    </xf>
    <xf numFmtId="0" fontId="29" fillId="0" borderId="0" xfId="0" applyNumberFormat="1" applyFont="1" applyProtection="1">
      <protection locked="0"/>
    </xf>
    <xf numFmtId="0" fontId="20" fillId="2" borderId="0" xfId="0" applyNumberFormat="1" applyFont="1" applyFill="1" applyProtection="1">
      <protection locked="0"/>
    </xf>
    <xf numFmtId="0" fontId="30" fillId="0" borderId="0" xfId="0" applyNumberFormat="1" applyFont="1" applyProtection="1">
      <protection locked="0"/>
    </xf>
    <xf numFmtId="0" fontId="30" fillId="0" borderId="0" xfId="0" applyNumberFormat="1" applyFont="1" applyAlignment="1" applyProtection="1">
      <alignment horizontal="center"/>
      <protection locked="0"/>
    </xf>
    <xf numFmtId="4" fontId="30" fillId="0" borderId="0" xfId="0" applyNumberFormat="1" applyFont="1" applyAlignment="1" applyProtection="1">
      <alignment horizontal="center"/>
      <protection locked="0"/>
    </xf>
    <xf numFmtId="0" fontId="31" fillId="0" borderId="0" xfId="0" applyNumberFormat="1" applyFont="1" applyProtection="1">
      <protection locked="0"/>
    </xf>
    <xf numFmtId="0" fontId="21" fillId="0" borderId="0" xfId="0" applyNumberFormat="1" applyFont="1" applyAlignment="1" applyProtection="1">
      <alignment horizontal="center"/>
      <protection locked="0"/>
    </xf>
    <xf numFmtId="4" fontId="21" fillId="0" borderId="0" xfId="0" applyNumberFormat="1" applyFont="1" applyAlignment="1" applyProtection="1">
      <alignment horizontal="center"/>
      <protection locked="0"/>
    </xf>
    <xf numFmtId="0" fontId="34" fillId="0" borderId="0" xfId="1" applyNumberFormat="1" applyFont="1" applyAlignment="1" applyProtection="1">
      <alignment horizontal="center"/>
      <protection locked="0"/>
    </xf>
    <xf numFmtId="4" fontId="1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5" borderId="4" xfId="0" applyNumberFormat="1" applyFont="1" applyFill="1" applyBorder="1" applyAlignment="1" applyProtection="1">
      <alignment horizontal="left" vertical="center" wrapText="1"/>
    </xf>
    <xf numFmtId="4" fontId="10" fillId="5" borderId="4" xfId="0" applyNumberFormat="1" applyFont="1" applyFill="1" applyBorder="1" applyAlignment="1" applyProtection="1">
      <alignment horizontal="center" vertical="center" wrapText="1"/>
    </xf>
    <xf numFmtId="4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4" xfId="0" applyNumberFormat="1" applyFont="1" applyFill="1" applyBorder="1" applyAlignment="1" applyProtection="1">
      <alignment horizontal="center" vertical="center" wrapText="1"/>
    </xf>
    <xf numFmtId="0" fontId="11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Border="1" applyAlignment="1" applyProtection="1">
      <alignment vertical="center" wrapText="1"/>
    </xf>
    <xf numFmtId="4" fontId="14" fillId="0" borderId="4" xfId="0" applyNumberFormat="1" applyFont="1" applyBorder="1" applyAlignment="1" applyProtection="1">
      <alignment horizontal="center" vertical="center" wrapText="1"/>
    </xf>
    <xf numFmtId="4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5" fillId="6" borderId="4" xfId="0" applyNumberFormat="1" applyFont="1" applyFill="1" applyBorder="1" applyAlignment="1" applyProtection="1">
      <alignment horizontal="center" vertical="center" wrapText="1"/>
    </xf>
    <xf numFmtId="4" fontId="7" fillId="6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Border="1" applyAlignment="1" applyProtection="1">
      <alignment horizontal="center" vertical="center" wrapText="1"/>
      <protection locked="0"/>
    </xf>
    <xf numFmtId="4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" xfId="2" applyNumberFormat="1" applyFont="1" applyBorder="1" applyAlignment="1" applyProtection="1">
      <alignment horizontal="center" vertical="center"/>
    </xf>
    <xf numFmtId="0" fontId="17" fillId="0" borderId="7" xfId="2" applyNumberFormat="1" applyFont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Protection="1">
      <protection locked="0"/>
    </xf>
    <xf numFmtId="0" fontId="3" fillId="0" borderId="0" xfId="1" applyNumberFormat="1" applyFont="1" applyAlignment="1" applyProtection="1">
      <alignment horizontal="center" vertical="top" wrapText="1"/>
      <protection locked="0"/>
    </xf>
    <xf numFmtId="0" fontId="5" fillId="0" borderId="0" xfId="1" applyNumberFormat="1" applyFont="1" applyAlignment="1" applyProtection="1">
      <alignment horizontal="center" vertical="center"/>
      <protection locked="0"/>
    </xf>
    <xf numFmtId="0" fontId="6" fillId="0" borderId="0" xfId="2" applyNumberFormat="1" applyFont="1" applyFill="1" applyAlignment="1" applyProtection="1">
      <protection locked="0"/>
    </xf>
    <xf numFmtId="0" fontId="5" fillId="0" borderId="0" xfId="1" applyNumberFormat="1" applyFont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4" fontId="7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Protection="1"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wrapText="1"/>
      <protection locked="0"/>
    </xf>
    <xf numFmtId="0" fontId="13" fillId="0" borderId="0" xfId="0" applyNumberFormat="1" applyFont="1" applyFill="1" applyBorder="1" applyProtection="1">
      <protection locked="0"/>
    </xf>
    <xf numFmtId="4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Protection="1">
      <protection locked="0"/>
    </xf>
    <xf numFmtId="2" fontId="3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Protection="1">
      <protection locked="0"/>
    </xf>
    <xf numFmtId="0" fontId="0" fillId="2" borderId="0" xfId="0" applyNumberFormat="1" applyFill="1" applyProtection="1">
      <protection locked="0"/>
    </xf>
    <xf numFmtId="0" fontId="0" fillId="2" borderId="0" xfId="0" applyNumberFormat="1" applyFont="1" applyFill="1" applyProtection="1">
      <protection locked="0"/>
    </xf>
    <xf numFmtId="0" fontId="22" fillId="0" borderId="0" xfId="0" applyNumberFormat="1" applyFont="1" applyProtection="1">
      <protection locked="0"/>
    </xf>
    <xf numFmtId="0" fontId="5" fillId="2" borderId="0" xfId="0" applyNumberFormat="1" applyFont="1" applyFill="1" applyProtection="1">
      <protection locked="0"/>
    </xf>
    <xf numFmtId="0" fontId="9" fillId="0" borderId="0" xfId="0" applyNumberFormat="1" applyFont="1" applyProtection="1">
      <protection locked="0"/>
    </xf>
    <xf numFmtId="49" fontId="5" fillId="0" borderId="4" xfId="0" applyNumberFormat="1" applyFont="1" applyBorder="1" applyAlignment="1">
      <alignment horizontal="center" vertical="center" wrapText="1"/>
    </xf>
    <xf numFmtId="49" fontId="35" fillId="0" borderId="4" xfId="0" applyNumberFormat="1" applyFont="1" applyBorder="1" applyAlignment="1">
      <alignment horizontal="left" vertical="center" wrapText="1"/>
    </xf>
    <xf numFmtId="49" fontId="36" fillId="0" borderId="4" xfId="0" applyNumberFormat="1" applyFont="1" applyBorder="1" applyAlignment="1">
      <alignment horizontal="left" vertical="center" wrapText="1"/>
    </xf>
    <xf numFmtId="49" fontId="37" fillId="0" borderId="4" xfId="0" applyNumberFormat="1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left" vertical="center" wrapText="1"/>
    </xf>
    <xf numFmtId="0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2" xfId="0" applyNumberFormat="1" applyFont="1" applyBorder="1" applyAlignment="1" applyProtection="1">
      <alignment horizontal="center" vertical="center" wrapText="1"/>
      <protection locked="0"/>
    </xf>
    <xf numFmtId="0" fontId="1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Border="1" applyAlignment="1" applyProtection="1">
      <alignment vertical="center" wrapText="1"/>
    </xf>
    <xf numFmtId="4" fontId="14" fillId="0" borderId="6" xfId="0" applyNumberFormat="1" applyFont="1" applyBorder="1" applyAlignment="1" applyProtection="1">
      <alignment horizontal="center" vertical="center" wrapText="1"/>
    </xf>
    <xf numFmtId="4" fontId="15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5" fillId="6" borderId="6" xfId="0" applyNumberFormat="1" applyFont="1" applyFill="1" applyBorder="1" applyAlignment="1" applyProtection="1">
      <alignment horizontal="center" vertical="center" wrapText="1"/>
    </xf>
    <xf numFmtId="4" fontId="7" fillId="6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Border="1" applyAlignment="1" applyProtection="1">
      <alignment horizontal="center" vertical="center" wrapText="1"/>
      <protection locked="0"/>
    </xf>
    <xf numFmtId="0" fontId="10" fillId="7" borderId="8" xfId="0" applyNumberFormat="1" applyFont="1" applyFill="1" applyBorder="1" applyAlignment="1" applyProtection="1">
      <alignment horizontal="center" vertical="center"/>
    </xf>
    <xf numFmtId="0" fontId="16" fillId="7" borderId="9" xfId="0" applyNumberFormat="1" applyFont="1" applyFill="1" applyBorder="1" applyAlignment="1" applyProtection="1">
      <alignment horizontal="left" vertical="center" wrapText="1"/>
    </xf>
    <xf numFmtId="4" fontId="16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9" xfId="0" applyNumberFormat="1" applyFont="1" applyFill="1" applyBorder="1" applyAlignment="1" applyProtection="1">
      <alignment horizontal="center" vertical="center" wrapText="1"/>
    </xf>
    <xf numFmtId="0" fontId="16" fillId="7" borderId="10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0" xfId="0" applyNumberFormat="1" applyFont="1" applyFill="1" applyBorder="1" applyAlignment="1" applyProtection="1">
      <alignment horizontal="left" vertical="center" wrapText="1"/>
    </xf>
    <xf numFmtId="4" fontId="21" fillId="0" borderId="0" xfId="0" applyNumberFormat="1" applyFont="1" applyProtection="1">
      <protection locked="0"/>
    </xf>
    <xf numFmtId="14" fontId="0" fillId="0" borderId="0" xfId="0" applyNumberFormat="1" applyFont="1" applyFill="1" applyBorder="1" applyProtection="1">
      <protection locked="0"/>
    </xf>
    <xf numFmtId="14" fontId="33" fillId="0" borderId="0" xfId="0" applyNumberFormat="1" applyFont="1" applyFill="1" applyBorder="1" applyAlignment="1" applyProtection="1">
      <alignment vertical="center" wrapText="1"/>
      <protection locked="0"/>
    </xf>
  </cellXfs>
  <cellStyles count="6">
    <cellStyle name="Обычный" xfId="0" builtinId="0"/>
    <cellStyle name="Обычный 11" xfId="2" xr:uid="{00000000-0005-0000-0000-000001000000}"/>
    <cellStyle name="Обычный 2" xfId="3" xr:uid="{ABD76D94-2564-414C-B657-62628110599D}"/>
    <cellStyle name="Обычный 2 2 2" xfId="4" xr:uid="{D3C0E6B7-F1CD-42C1-AF85-F8EDB273E058}"/>
    <cellStyle name="Обычный_Лист1 2" xfId="1" xr:uid="{00000000-0005-0000-0000-000002000000}"/>
    <cellStyle name="Финансовый 10" xfId="5" xr:uid="{C8EDD5D7-956F-47BA-B0FA-599F9C2A8D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5"/>
  <sheetViews>
    <sheetView tabSelected="1" topLeftCell="A13" zoomScale="55" zoomScaleNormal="55" workbookViewId="0">
      <selection activeCell="B52" sqref="B52:D52"/>
    </sheetView>
  </sheetViews>
  <sheetFormatPr defaultRowHeight="15" outlineLevelRow="1" x14ac:dyDescent="0.25"/>
  <cols>
    <col min="1" max="1" width="10" style="14" customWidth="1"/>
    <col min="2" max="2" width="79" style="2" customWidth="1"/>
    <col min="3" max="3" width="10.42578125" style="19" customWidth="1"/>
    <col min="4" max="4" width="12.5703125" style="20" customWidth="1"/>
    <col min="5" max="10" width="19.42578125" style="2" customWidth="1"/>
    <col min="11" max="11" width="35.42578125" style="2" customWidth="1"/>
    <col min="12" max="14" width="10" style="4" customWidth="1"/>
    <col min="15" max="15" width="11.85546875" style="4" bestFit="1" customWidth="1"/>
    <col min="16" max="256" width="9.140625" style="4"/>
    <col min="257" max="257" width="10" style="4" customWidth="1"/>
    <col min="258" max="258" width="150.5703125" style="4" customWidth="1"/>
    <col min="259" max="259" width="10.42578125" style="4" customWidth="1"/>
    <col min="260" max="260" width="12.5703125" style="4" customWidth="1"/>
    <col min="261" max="266" width="19.42578125" style="4" customWidth="1"/>
    <col min="267" max="267" width="35.42578125" style="4" customWidth="1"/>
    <col min="268" max="512" width="9.140625" style="4"/>
    <col min="513" max="513" width="10" style="4" customWidth="1"/>
    <col min="514" max="514" width="150.5703125" style="4" customWidth="1"/>
    <col min="515" max="515" width="10.42578125" style="4" customWidth="1"/>
    <col min="516" max="516" width="12.5703125" style="4" customWidth="1"/>
    <col min="517" max="522" width="19.42578125" style="4" customWidth="1"/>
    <col min="523" max="523" width="35.42578125" style="4" customWidth="1"/>
    <col min="524" max="768" width="9.140625" style="4"/>
    <col min="769" max="769" width="10" style="4" customWidth="1"/>
    <col min="770" max="770" width="150.5703125" style="4" customWidth="1"/>
    <col min="771" max="771" width="10.42578125" style="4" customWidth="1"/>
    <col min="772" max="772" width="12.5703125" style="4" customWidth="1"/>
    <col min="773" max="778" width="19.42578125" style="4" customWidth="1"/>
    <col min="779" max="779" width="35.42578125" style="4" customWidth="1"/>
    <col min="780" max="1024" width="9.140625" style="4"/>
    <col min="1025" max="1025" width="10" style="4" customWidth="1"/>
    <col min="1026" max="1026" width="150.5703125" style="4" customWidth="1"/>
    <col min="1027" max="1027" width="10.42578125" style="4" customWidth="1"/>
    <col min="1028" max="1028" width="12.5703125" style="4" customWidth="1"/>
    <col min="1029" max="1034" width="19.42578125" style="4" customWidth="1"/>
    <col min="1035" max="1035" width="35.42578125" style="4" customWidth="1"/>
    <col min="1036" max="1280" width="9.140625" style="4"/>
    <col min="1281" max="1281" width="10" style="4" customWidth="1"/>
    <col min="1282" max="1282" width="150.5703125" style="4" customWidth="1"/>
    <col min="1283" max="1283" width="10.42578125" style="4" customWidth="1"/>
    <col min="1284" max="1284" width="12.5703125" style="4" customWidth="1"/>
    <col min="1285" max="1290" width="19.42578125" style="4" customWidth="1"/>
    <col min="1291" max="1291" width="35.42578125" style="4" customWidth="1"/>
    <col min="1292" max="1536" width="9.140625" style="4"/>
    <col min="1537" max="1537" width="10" style="4" customWidth="1"/>
    <col min="1538" max="1538" width="150.5703125" style="4" customWidth="1"/>
    <col min="1539" max="1539" width="10.42578125" style="4" customWidth="1"/>
    <col min="1540" max="1540" width="12.5703125" style="4" customWidth="1"/>
    <col min="1541" max="1546" width="19.42578125" style="4" customWidth="1"/>
    <col min="1547" max="1547" width="35.42578125" style="4" customWidth="1"/>
    <col min="1548" max="1792" width="9.140625" style="4"/>
    <col min="1793" max="1793" width="10" style="4" customWidth="1"/>
    <col min="1794" max="1794" width="150.5703125" style="4" customWidth="1"/>
    <col min="1795" max="1795" width="10.42578125" style="4" customWidth="1"/>
    <col min="1796" max="1796" width="12.5703125" style="4" customWidth="1"/>
    <col min="1797" max="1802" width="19.42578125" style="4" customWidth="1"/>
    <col min="1803" max="1803" width="35.42578125" style="4" customWidth="1"/>
    <col min="1804" max="2048" width="9.140625" style="4"/>
    <col min="2049" max="2049" width="10" style="4" customWidth="1"/>
    <col min="2050" max="2050" width="150.5703125" style="4" customWidth="1"/>
    <col min="2051" max="2051" width="10.42578125" style="4" customWidth="1"/>
    <col min="2052" max="2052" width="12.5703125" style="4" customWidth="1"/>
    <col min="2053" max="2058" width="19.42578125" style="4" customWidth="1"/>
    <col min="2059" max="2059" width="35.42578125" style="4" customWidth="1"/>
    <col min="2060" max="2304" width="9.140625" style="4"/>
    <col min="2305" max="2305" width="10" style="4" customWidth="1"/>
    <col min="2306" max="2306" width="150.5703125" style="4" customWidth="1"/>
    <col min="2307" max="2307" width="10.42578125" style="4" customWidth="1"/>
    <col min="2308" max="2308" width="12.5703125" style="4" customWidth="1"/>
    <col min="2309" max="2314" width="19.42578125" style="4" customWidth="1"/>
    <col min="2315" max="2315" width="35.42578125" style="4" customWidth="1"/>
    <col min="2316" max="2560" width="9.140625" style="4"/>
    <col min="2561" max="2561" width="10" style="4" customWidth="1"/>
    <col min="2562" max="2562" width="150.5703125" style="4" customWidth="1"/>
    <col min="2563" max="2563" width="10.42578125" style="4" customWidth="1"/>
    <col min="2564" max="2564" width="12.5703125" style="4" customWidth="1"/>
    <col min="2565" max="2570" width="19.42578125" style="4" customWidth="1"/>
    <col min="2571" max="2571" width="35.42578125" style="4" customWidth="1"/>
    <col min="2572" max="2816" width="9.140625" style="4"/>
    <col min="2817" max="2817" width="10" style="4" customWidth="1"/>
    <col min="2818" max="2818" width="150.5703125" style="4" customWidth="1"/>
    <col min="2819" max="2819" width="10.42578125" style="4" customWidth="1"/>
    <col min="2820" max="2820" width="12.5703125" style="4" customWidth="1"/>
    <col min="2821" max="2826" width="19.42578125" style="4" customWidth="1"/>
    <col min="2827" max="2827" width="35.42578125" style="4" customWidth="1"/>
    <col min="2828" max="3072" width="9.140625" style="4"/>
    <col min="3073" max="3073" width="10" style="4" customWidth="1"/>
    <col min="3074" max="3074" width="150.5703125" style="4" customWidth="1"/>
    <col min="3075" max="3075" width="10.42578125" style="4" customWidth="1"/>
    <col min="3076" max="3076" width="12.5703125" style="4" customWidth="1"/>
    <col min="3077" max="3082" width="19.42578125" style="4" customWidth="1"/>
    <col min="3083" max="3083" width="35.42578125" style="4" customWidth="1"/>
    <col min="3084" max="3328" width="9.140625" style="4"/>
    <col min="3329" max="3329" width="10" style="4" customWidth="1"/>
    <col min="3330" max="3330" width="150.5703125" style="4" customWidth="1"/>
    <col min="3331" max="3331" width="10.42578125" style="4" customWidth="1"/>
    <col min="3332" max="3332" width="12.5703125" style="4" customWidth="1"/>
    <col min="3333" max="3338" width="19.42578125" style="4" customWidth="1"/>
    <col min="3339" max="3339" width="35.42578125" style="4" customWidth="1"/>
    <col min="3340" max="3584" width="9.140625" style="4"/>
    <col min="3585" max="3585" width="10" style="4" customWidth="1"/>
    <col min="3586" max="3586" width="150.5703125" style="4" customWidth="1"/>
    <col min="3587" max="3587" width="10.42578125" style="4" customWidth="1"/>
    <col min="3588" max="3588" width="12.5703125" style="4" customWidth="1"/>
    <col min="3589" max="3594" width="19.42578125" style="4" customWidth="1"/>
    <col min="3595" max="3595" width="35.42578125" style="4" customWidth="1"/>
    <col min="3596" max="3840" width="9.140625" style="4"/>
    <col min="3841" max="3841" width="10" style="4" customWidth="1"/>
    <col min="3842" max="3842" width="150.5703125" style="4" customWidth="1"/>
    <col min="3843" max="3843" width="10.42578125" style="4" customWidth="1"/>
    <col min="3844" max="3844" width="12.5703125" style="4" customWidth="1"/>
    <col min="3845" max="3850" width="19.42578125" style="4" customWidth="1"/>
    <col min="3851" max="3851" width="35.42578125" style="4" customWidth="1"/>
    <col min="3852" max="4096" width="9.140625" style="4"/>
    <col min="4097" max="4097" width="10" style="4" customWidth="1"/>
    <col min="4098" max="4098" width="150.5703125" style="4" customWidth="1"/>
    <col min="4099" max="4099" width="10.42578125" style="4" customWidth="1"/>
    <col min="4100" max="4100" width="12.5703125" style="4" customWidth="1"/>
    <col min="4101" max="4106" width="19.42578125" style="4" customWidth="1"/>
    <col min="4107" max="4107" width="35.42578125" style="4" customWidth="1"/>
    <col min="4108" max="4352" width="9.140625" style="4"/>
    <col min="4353" max="4353" width="10" style="4" customWidth="1"/>
    <col min="4354" max="4354" width="150.5703125" style="4" customWidth="1"/>
    <col min="4355" max="4355" width="10.42578125" style="4" customWidth="1"/>
    <col min="4356" max="4356" width="12.5703125" style="4" customWidth="1"/>
    <col min="4357" max="4362" width="19.42578125" style="4" customWidth="1"/>
    <col min="4363" max="4363" width="35.42578125" style="4" customWidth="1"/>
    <col min="4364" max="4608" width="9.140625" style="4"/>
    <col min="4609" max="4609" width="10" style="4" customWidth="1"/>
    <col min="4610" max="4610" width="150.5703125" style="4" customWidth="1"/>
    <col min="4611" max="4611" width="10.42578125" style="4" customWidth="1"/>
    <col min="4612" max="4612" width="12.5703125" style="4" customWidth="1"/>
    <col min="4613" max="4618" width="19.42578125" style="4" customWidth="1"/>
    <col min="4619" max="4619" width="35.42578125" style="4" customWidth="1"/>
    <col min="4620" max="4864" width="9.140625" style="4"/>
    <col min="4865" max="4865" width="10" style="4" customWidth="1"/>
    <col min="4866" max="4866" width="150.5703125" style="4" customWidth="1"/>
    <col min="4867" max="4867" width="10.42578125" style="4" customWidth="1"/>
    <col min="4868" max="4868" width="12.5703125" style="4" customWidth="1"/>
    <col min="4869" max="4874" width="19.42578125" style="4" customWidth="1"/>
    <col min="4875" max="4875" width="35.42578125" style="4" customWidth="1"/>
    <col min="4876" max="5120" width="9.140625" style="4"/>
    <col min="5121" max="5121" width="10" style="4" customWidth="1"/>
    <col min="5122" max="5122" width="150.5703125" style="4" customWidth="1"/>
    <col min="5123" max="5123" width="10.42578125" style="4" customWidth="1"/>
    <col min="5124" max="5124" width="12.5703125" style="4" customWidth="1"/>
    <col min="5125" max="5130" width="19.42578125" style="4" customWidth="1"/>
    <col min="5131" max="5131" width="35.42578125" style="4" customWidth="1"/>
    <col min="5132" max="5376" width="9.140625" style="4"/>
    <col min="5377" max="5377" width="10" style="4" customWidth="1"/>
    <col min="5378" max="5378" width="150.5703125" style="4" customWidth="1"/>
    <col min="5379" max="5379" width="10.42578125" style="4" customWidth="1"/>
    <col min="5380" max="5380" width="12.5703125" style="4" customWidth="1"/>
    <col min="5381" max="5386" width="19.42578125" style="4" customWidth="1"/>
    <col min="5387" max="5387" width="35.42578125" style="4" customWidth="1"/>
    <col min="5388" max="5632" width="9.140625" style="4"/>
    <col min="5633" max="5633" width="10" style="4" customWidth="1"/>
    <col min="5634" max="5634" width="150.5703125" style="4" customWidth="1"/>
    <col min="5635" max="5635" width="10.42578125" style="4" customWidth="1"/>
    <col min="5636" max="5636" width="12.5703125" style="4" customWidth="1"/>
    <col min="5637" max="5642" width="19.42578125" style="4" customWidth="1"/>
    <col min="5643" max="5643" width="35.42578125" style="4" customWidth="1"/>
    <col min="5644" max="5888" width="9.140625" style="4"/>
    <col min="5889" max="5889" width="10" style="4" customWidth="1"/>
    <col min="5890" max="5890" width="150.5703125" style="4" customWidth="1"/>
    <col min="5891" max="5891" width="10.42578125" style="4" customWidth="1"/>
    <col min="5892" max="5892" width="12.5703125" style="4" customWidth="1"/>
    <col min="5893" max="5898" width="19.42578125" style="4" customWidth="1"/>
    <col min="5899" max="5899" width="35.42578125" style="4" customWidth="1"/>
    <col min="5900" max="6144" width="9.140625" style="4"/>
    <col min="6145" max="6145" width="10" style="4" customWidth="1"/>
    <col min="6146" max="6146" width="150.5703125" style="4" customWidth="1"/>
    <col min="6147" max="6147" width="10.42578125" style="4" customWidth="1"/>
    <col min="6148" max="6148" width="12.5703125" style="4" customWidth="1"/>
    <col min="6149" max="6154" width="19.42578125" style="4" customWidth="1"/>
    <col min="6155" max="6155" width="35.42578125" style="4" customWidth="1"/>
    <col min="6156" max="6400" width="9.140625" style="4"/>
    <col min="6401" max="6401" width="10" style="4" customWidth="1"/>
    <col min="6402" max="6402" width="150.5703125" style="4" customWidth="1"/>
    <col min="6403" max="6403" width="10.42578125" style="4" customWidth="1"/>
    <col min="6404" max="6404" width="12.5703125" style="4" customWidth="1"/>
    <col min="6405" max="6410" width="19.42578125" style="4" customWidth="1"/>
    <col min="6411" max="6411" width="35.42578125" style="4" customWidth="1"/>
    <col min="6412" max="6656" width="9.140625" style="4"/>
    <col min="6657" max="6657" width="10" style="4" customWidth="1"/>
    <col min="6658" max="6658" width="150.5703125" style="4" customWidth="1"/>
    <col min="6659" max="6659" width="10.42578125" style="4" customWidth="1"/>
    <col min="6660" max="6660" width="12.5703125" style="4" customWidth="1"/>
    <col min="6661" max="6666" width="19.42578125" style="4" customWidth="1"/>
    <col min="6667" max="6667" width="35.42578125" style="4" customWidth="1"/>
    <col min="6668" max="6912" width="9.140625" style="4"/>
    <col min="6913" max="6913" width="10" style="4" customWidth="1"/>
    <col min="6914" max="6914" width="150.5703125" style="4" customWidth="1"/>
    <col min="6915" max="6915" width="10.42578125" style="4" customWidth="1"/>
    <col min="6916" max="6916" width="12.5703125" style="4" customWidth="1"/>
    <col min="6917" max="6922" width="19.42578125" style="4" customWidth="1"/>
    <col min="6923" max="6923" width="35.42578125" style="4" customWidth="1"/>
    <col min="6924" max="7168" width="9.140625" style="4"/>
    <col min="7169" max="7169" width="10" style="4" customWidth="1"/>
    <col min="7170" max="7170" width="150.5703125" style="4" customWidth="1"/>
    <col min="7171" max="7171" width="10.42578125" style="4" customWidth="1"/>
    <col min="7172" max="7172" width="12.5703125" style="4" customWidth="1"/>
    <col min="7173" max="7178" width="19.42578125" style="4" customWidth="1"/>
    <col min="7179" max="7179" width="35.42578125" style="4" customWidth="1"/>
    <col min="7180" max="7424" width="9.140625" style="4"/>
    <col min="7425" max="7425" width="10" style="4" customWidth="1"/>
    <col min="7426" max="7426" width="150.5703125" style="4" customWidth="1"/>
    <col min="7427" max="7427" width="10.42578125" style="4" customWidth="1"/>
    <col min="7428" max="7428" width="12.5703125" style="4" customWidth="1"/>
    <col min="7429" max="7434" width="19.42578125" style="4" customWidth="1"/>
    <col min="7435" max="7435" width="35.42578125" style="4" customWidth="1"/>
    <col min="7436" max="7680" width="9.140625" style="4"/>
    <col min="7681" max="7681" width="10" style="4" customWidth="1"/>
    <col min="7682" max="7682" width="150.5703125" style="4" customWidth="1"/>
    <col min="7683" max="7683" width="10.42578125" style="4" customWidth="1"/>
    <col min="7684" max="7684" width="12.5703125" style="4" customWidth="1"/>
    <col min="7685" max="7690" width="19.42578125" style="4" customWidth="1"/>
    <col min="7691" max="7691" width="35.42578125" style="4" customWidth="1"/>
    <col min="7692" max="7936" width="9.140625" style="4"/>
    <col min="7937" max="7937" width="10" style="4" customWidth="1"/>
    <col min="7938" max="7938" width="150.5703125" style="4" customWidth="1"/>
    <col min="7939" max="7939" width="10.42578125" style="4" customWidth="1"/>
    <col min="7940" max="7940" width="12.5703125" style="4" customWidth="1"/>
    <col min="7941" max="7946" width="19.42578125" style="4" customWidth="1"/>
    <col min="7947" max="7947" width="35.42578125" style="4" customWidth="1"/>
    <col min="7948" max="8192" width="9.140625" style="4"/>
    <col min="8193" max="8193" width="10" style="4" customWidth="1"/>
    <col min="8194" max="8194" width="150.5703125" style="4" customWidth="1"/>
    <col min="8195" max="8195" width="10.42578125" style="4" customWidth="1"/>
    <col min="8196" max="8196" width="12.5703125" style="4" customWidth="1"/>
    <col min="8197" max="8202" width="19.42578125" style="4" customWidth="1"/>
    <col min="8203" max="8203" width="35.42578125" style="4" customWidth="1"/>
    <col min="8204" max="8448" width="9.140625" style="4"/>
    <col min="8449" max="8449" width="10" style="4" customWidth="1"/>
    <col min="8450" max="8450" width="150.5703125" style="4" customWidth="1"/>
    <col min="8451" max="8451" width="10.42578125" style="4" customWidth="1"/>
    <col min="8452" max="8452" width="12.5703125" style="4" customWidth="1"/>
    <col min="8453" max="8458" width="19.42578125" style="4" customWidth="1"/>
    <col min="8459" max="8459" width="35.42578125" style="4" customWidth="1"/>
    <col min="8460" max="8704" width="9.140625" style="4"/>
    <col min="8705" max="8705" width="10" style="4" customWidth="1"/>
    <col min="8706" max="8706" width="150.5703125" style="4" customWidth="1"/>
    <col min="8707" max="8707" width="10.42578125" style="4" customWidth="1"/>
    <col min="8708" max="8708" width="12.5703125" style="4" customWidth="1"/>
    <col min="8709" max="8714" width="19.42578125" style="4" customWidth="1"/>
    <col min="8715" max="8715" width="35.42578125" style="4" customWidth="1"/>
    <col min="8716" max="8960" width="9.140625" style="4"/>
    <col min="8961" max="8961" width="10" style="4" customWidth="1"/>
    <col min="8962" max="8962" width="150.5703125" style="4" customWidth="1"/>
    <col min="8963" max="8963" width="10.42578125" style="4" customWidth="1"/>
    <col min="8964" max="8964" width="12.5703125" style="4" customWidth="1"/>
    <col min="8965" max="8970" width="19.42578125" style="4" customWidth="1"/>
    <col min="8971" max="8971" width="35.42578125" style="4" customWidth="1"/>
    <col min="8972" max="9216" width="9.140625" style="4"/>
    <col min="9217" max="9217" width="10" style="4" customWidth="1"/>
    <col min="9218" max="9218" width="150.5703125" style="4" customWidth="1"/>
    <col min="9219" max="9219" width="10.42578125" style="4" customWidth="1"/>
    <col min="9220" max="9220" width="12.5703125" style="4" customWidth="1"/>
    <col min="9221" max="9226" width="19.42578125" style="4" customWidth="1"/>
    <col min="9227" max="9227" width="35.42578125" style="4" customWidth="1"/>
    <col min="9228" max="9472" width="9.140625" style="4"/>
    <col min="9473" max="9473" width="10" style="4" customWidth="1"/>
    <col min="9474" max="9474" width="150.5703125" style="4" customWidth="1"/>
    <col min="9475" max="9475" width="10.42578125" style="4" customWidth="1"/>
    <col min="9476" max="9476" width="12.5703125" style="4" customWidth="1"/>
    <col min="9477" max="9482" width="19.42578125" style="4" customWidth="1"/>
    <col min="9483" max="9483" width="35.42578125" style="4" customWidth="1"/>
    <col min="9484" max="9728" width="9.140625" style="4"/>
    <col min="9729" max="9729" width="10" style="4" customWidth="1"/>
    <col min="9730" max="9730" width="150.5703125" style="4" customWidth="1"/>
    <col min="9731" max="9731" width="10.42578125" style="4" customWidth="1"/>
    <col min="9732" max="9732" width="12.5703125" style="4" customWidth="1"/>
    <col min="9733" max="9738" width="19.42578125" style="4" customWidth="1"/>
    <col min="9739" max="9739" width="35.42578125" style="4" customWidth="1"/>
    <col min="9740" max="9984" width="9.140625" style="4"/>
    <col min="9985" max="9985" width="10" style="4" customWidth="1"/>
    <col min="9986" max="9986" width="150.5703125" style="4" customWidth="1"/>
    <col min="9987" max="9987" width="10.42578125" style="4" customWidth="1"/>
    <col min="9988" max="9988" width="12.5703125" style="4" customWidth="1"/>
    <col min="9989" max="9994" width="19.42578125" style="4" customWidth="1"/>
    <col min="9995" max="9995" width="35.42578125" style="4" customWidth="1"/>
    <col min="9996" max="10240" width="9.140625" style="4"/>
    <col min="10241" max="10241" width="10" style="4" customWidth="1"/>
    <col min="10242" max="10242" width="150.5703125" style="4" customWidth="1"/>
    <col min="10243" max="10243" width="10.42578125" style="4" customWidth="1"/>
    <col min="10244" max="10244" width="12.5703125" style="4" customWidth="1"/>
    <col min="10245" max="10250" width="19.42578125" style="4" customWidth="1"/>
    <col min="10251" max="10251" width="35.42578125" style="4" customWidth="1"/>
    <col min="10252" max="10496" width="9.140625" style="4"/>
    <col min="10497" max="10497" width="10" style="4" customWidth="1"/>
    <col min="10498" max="10498" width="150.5703125" style="4" customWidth="1"/>
    <col min="10499" max="10499" width="10.42578125" style="4" customWidth="1"/>
    <col min="10500" max="10500" width="12.5703125" style="4" customWidth="1"/>
    <col min="10501" max="10506" width="19.42578125" style="4" customWidth="1"/>
    <col min="10507" max="10507" width="35.42578125" style="4" customWidth="1"/>
    <col min="10508" max="10752" width="9.140625" style="4"/>
    <col min="10753" max="10753" width="10" style="4" customWidth="1"/>
    <col min="10754" max="10754" width="150.5703125" style="4" customWidth="1"/>
    <col min="10755" max="10755" width="10.42578125" style="4" customWidth="1"/>
    <col min="10756" max="10756" width="12.5703125" style="4" customWidth="1"/>
    <col min="10757" max="10762" width="19.42578125" style="4" customWidth="1"/>
    <col min="10763" max="10763" width="35.42578125" style="4" customWidth="1"/>
    <col min="10764" max="11008" width="9.140625" style="4"/>
    <col min="11009" max="11009" width="10" style="4" customWidth="1"/>
    <col min="11010" max="11010" width="150.5703125" style="4" customWidth="1"/>
    <col min="11011" max="11011" width="10.42578125" style="4" customWidth="1"/>
    <col min="11012" max="11012" width="12.5703125" style="4" customWidth="1"/>
    <col min="11013" max="11018" width="19.42578125" style="4" customWidth="1"/>
    <col min="11019" max="11019" width="35.42578125" style="4" customWidth="1"/>
    <col min="11020" max="11264" width="9.140625" style="4"/>
    <col min="11265" max="11265" width="10" style="4" customWidth="1"/>
    <col min="11266" max="11266" width="150.5703125" style="4" customWidth="1"/>
    <col min="11267" max="11267" width="10.42578125" style="4" customWidth="1"/>
    <col min="11268" max="11268" width="12.5703125" style="4" customWidth="1"/>
    <col min="11269" max="11274" width="19.42578125" style="4" customWidth="1"/>
    <col min="11275" max="11275" width="35.42578125" style="4" customWidth="1"/>
    <col min="11276" max="11520" width="9.140625" style="4"/>
    <col min="11521" max="11521" width="10" style="4" customWidth="1"/>
    <col min="11522" max="11522" width="150.5703125" style="4" customWidth="1"/>
    <col min="11523" max="11523" width="10.42578125" style="4" customWidth="1"/>
    <col min="11524" max="11524" width="12.5703125" style="4" customWidth="1"/>
    <col min="11525" max="11530" width="19.42578125" style="4" customWidth="1"/>
    <col min="11531" max="11531" width="35.42578125" style="4" customWidth="1"/>
    <col min="11532" max="11776" width="9.140625" style="4"/>
    <col min="11777" max="11777" width="10" style="4" customWidth="1"/>
    <col min="11778" max="11778" width="150.5703125" style="4" customWidth="1"/>
    <col min="11779" max="11779" width="10.42578125" style="4" customWidth="1"/>
    <col min="11780" max="11780" width="12.5703125" style="4" customWidth="1"/>
    <col min="11781" max="11786" width="19.42578125" style="4" customWidth="1"/>
    <col min="11787" max="11787" width="35.42578125" style="4" customWidth="1"/>
    <col min="11788" max="12032" width="9.140625" style="4"/>
    <col min="12033" max="12033" width="10" style="4" customWidth="1"/>
    <col min="12034" max="12034" width="150.5703125" style="4" customWidth="1"/>
    <col min="12035" max="12035" width="10.42578125" style="4" customWidth="1"/>
    <col min="12036" max="12036" width="12.5703125" style="4" customWidth="1"/>
    <col min="12037" max="12042" width="19.42578125" style="4" customWidth="1"/>
    <col min="12043" max="12043" width="35.42578125" style="4" customWidth="1"/>
    <col min="12044" max="12288" width="9.140625" style="4"/>
    <col min="12289" max="12289" width="10" style="4" customWidth="1"/>
    <col min="12290" max="12290" width="150.5703125" style="4" customWidth="1"/>
    <col min="12291" max="12291" width="10.42578125" style="4" customWidth="1"/>
    <col min="12292" max="12292" width="12.5703125" style="4" customWidth="1"/>
    <col min="12293" max="12298" width="19.42578125" style="4" customWidth="1"/>
    <col min="12299" max="12299" width="35.42578125" style="4" customWidth="1"/>
    <col min="12300" max="12544" width="9.140625" style="4"/>
    <col min="12545" max="12545" width="10" style="4" customWidth="1"/>
    <col min="12546" max="12546" width="150.5703125" style="4" customWidth="1"/>
    <col min="12547" max="12547" width="10.42578125" style="4" customWidth="1"/>
    <col min="12548" max="12548" width="12.5703125" style="4" customWidth="1"/>
    <col min="12549" max="12554" width="19.42578125" style="4" customWidth="1"/>
    <col min="12555" max="12555" width="35.42578125" style="4" customWidth="1"/>
    <col min="12556" max="12800" width="9.140625" style="4"/>
    <col min="12801" max="12801" width="10" style="4" customWidth="1"/>
    <col min="12802" max="12802" width="150.5703125" style="4" customWidth="1"/>
    <col min="12803" max="12803" width="10.42578125" style="4" customWidth="1"/>
    <col min="12804" max="12804" width="12.5703125" style="4" customWidth="1"/>
    <col min="12805" max="12810" width="19.42578125" style="4" customWidth="1"/>
    <col min="12811" max="12811" width="35.42578125" style="4" customWidth="1"/>
    <col min="12812" max="13056" width="9.140625" style="4"/>
    <col min="13057" max="13057" width="10" style="4" customWidth="1"/>
    <col min="13058" max="13058" width="150.5703125" style="4" customWidth="1"/>
    <col min="13059" max="13059" width="10.42578125" style="4" customWidth="1"/>
    <col min="13060" max="13060" width="12.5703125" style="4" customWidth="1"/>
    <col min="13061" max="13066" width="19.42578125" style="4" customWidth="1"/>
    <col min="13067" max="13067" width="35.42578125" style="4" customWidth="1"/>
    <col min="13068" max="13312" width="9.140625" style="4"/>
    <col min="13313" max="13313" width="10" style="4" customWidth="1"/>
    <col min="13314" max="13314" width="150.5703125" style="4" customWidth="1"/>
    <col min="13315" max="13315" width="10.42578125" style="4" customWidth="1"/>
    <col min="13316" max="13316" width="12.5703125" style="4" customWidth="1"/>
    <col min="13317" max="13322" width="19.42578125" style="4" customWidth="1"/>
    <col min="13323" max="13323" width="35.42578125" style="4" customWidth="1"/>
    <col min="13324" max="13568" width="9.140625" style="4"/>
    <col min="13569" max="13569" width="10" style="4" customWidth="1"/>
    <col min="13570" max="13570" width="150.5703125" style="4" customWidth="1"/>
    <col min="13571" max="13571" width="10.42578125" style="4" customWidth="1"/>
    <col min="13572" max="13572" width="12.5703125" style="4" customWidth="1"/>
    <col min="13573" max="13578" width="19.42578125" style="4" customWidth="1"/>
    <col min="13579" max="13579" width="35.42578125" style="4" customWidth="1"/>
    <col min="13580" max="13824" width="9.140625" style="4"/>
    <col min="13825" max="13825" width="10" style="4" customWidth="1"/>
    <col min="13826" max="13826" width="150.5703125" style="4" customWidth="1"/>
    <col min="13827" max="13827" width="10.42578125" style="4" customWidth="1"/>
    <col min="13828" max="13828" width="12.5703125" style="4" customWidth="1"/>
    <col min="13829" max="13834" width="19.42578125" style="4" customWidth="1"/>
    <col min="13835" max="13835" width="35.42578125" style="4" customWidth="1"/>
    <col min="13836" max="14080" width="9.140625" style="4"/>
    <col min="14081" max="14081" width="10" style="4" customWidth="1"/>
    <col min="14082" max="14082" width="150.5703125" style="4" customWidth="1"/>
    <col min="14083" max="14083" width="10.42578125" style="4" customWidth="1"/>
    <col min="14084" max="14084" width="12.5703125" style="4" customWidth="1"/>
    <col min="14085" max="14090" width="19.42578125" style="4" customWidth="1"/>
    <col min="14091" max="14091" width="35.42578125" style="4" customWidth="1"/>
    <col min="14092" max="14336" width="9.140625" style="4"/>
    <col min="14337" max="14337" width="10" style="4" customWidth="1"/>
    <col min="14338" max="14338" width="150.5703125" style="4" customWidth="1"/>
    <col min="14339" max="14339" width="10.42578125" style="4" customWidth="1"/>
    <col min="14340" max="14340" width="12.5703125" style="4" customWidth="1"/>
    <col min="14341" max="14346" width="19.42578125" style="4" customWidth="1"/>
    <col min="14347" max="14347" width="35.42578125" style="4" customWidth="1"/>
    <col min="14348" max="14592" width="9.140625" style="4"/>
    <col min="14593" max="14593" width="10" style="4" customWidth="1"/>
    <col min="14594" max="14594" width="150.5703125" style="4" customWidth="1"/>
    <col min="14595" max="14595" width="10.42578125" style="4" customWidth="1"/>
    <col min="14596" max="14596" width="12.5703125" style="4" customWidth="1"/>
    <col min="14597" max="14602" width="19.42578125" style="4" customWidth="1"/>
    <col min="14603" max="14603" width="35.42578125" style="4" customWidth="1"/>
    <col min="14604" max="14848" width="9.140625" style="4"/>
    <col min="14849" max="14849" width="10" style="4" customWidth="1"/>
    <col min="14850" max="14850" width="150.5703125" style="4" customWidth="1"/>
    <col min="14851" max="14851" width="10.42578125" style="4" customWidth="1"/>
    <col min="14852" max="14852" width="12.5703125" style="4" customWidth="1"/>
    <col min="14853" max="14858" width="19.42578125" style="4" customWidth="1"/>
    <col min="14859" max="14859" width="35.42578125" style="4" customWidth="1"/>
    <col min="14860" max="15104" width="9.140625" style="4"/>
    <col min="15105" max="15105" width="10" style="4" customWidth="1"/>
    <col min="15106" max="15106" width="150.5703125" style="4" customWidth="1"/>
    <col min="15107" max="15107" width="10.42578125" style="4" customWidth="1"/>
    <col min="15108" max="15108" width="12.5703125" style="4" customWidth="1"/>
    <col min="15109" max="15114" width="19.42578125" style="4" customWidth="1"/>
    <col min="15115" max="15115" width="35.42578125" style="4" customWidth="1"/>
    <col min="15116" max="15360" width="9.140625" style="4"/>
    <col min="15361" max="15361" width="10" style="4" customWidth="1"/>
    <col min="15362" max="15362" width="150.5703125" style="4" customWidth="1"/>
    <col min="15363" max="15363" width="10.42578125" style="4" customWidth="1"/>
    <col min="15364" max="15364" width="12.5703125" style="4" customWidth="1"/>
    <col min="15365" max="15370" width="19.42578125" style="4" customWidth="1"/>
    <col min="15371" max="15371" width="35.42578125" style="4" customWidth="1"/>
    <col min="15372" max="15616" width="9.140625" style="4"/>
    <col min="15617" max="15617" width="10" style="4" customWidth="1"/>
    <col min="15618" max="15618" width="150.5703125" style="4" customWidth="1"/>
    <col min="15619" max="15619" width="10.42578125" style="4" customWidth="1"/>
    <col min="15620" max="15620" width="12.5703125" style="4" customWidth="1"/>
    <col min="15621" max="15626" width="19.42578125" style="4" customWidth="1"/>
    <col min="15627" max="15627" width="35.42578125" style="4" customWidth="1"/>
    <col min="15628" max="15872" width="9.140625" style="4"/>
    <col min="15873" max="15873" width="10" style="4" customWidth="1"/>
    <col min="15874" max="15874" width="150.5703125" style="4" customWidth="1"/>
    <col min="15875" max="15875" width="10.42578125" style="4" customWidth="1"/>
    <col min="15876" max="15876" width="12.5703125" style="4" customWidth="1"/>
    <col min="15877" max="15882" width="19.42578125" style="4" customWidth="1"/>
    <col min="15883" max="15883" width="35.42578125" style="4" customWidth="1"/>
    <col min="15884" max="16128" width="9.140625" style="4"/>
    <col min="16129" max="16129" width="10" style="4" customWidth="1"/>
    <col min="16130" max="16130" width="150.5703125" style="4" customWidth="1"/>
    <col min="16131" max="16131" width="10.42578125" style="4" customWidth="1"/>
    <col min="16132" max="16132" width="12.5703125" style="4" customWidth="1"/>
    <col min="16133" max="16138" width="19.42578125" style="4" customWidth="1"/>
    <col min="16139" max="16139" width="35.42578125" style="4" customWidth="1"/>
    <col min="16140" max="16383" width="9.140625" style="4"/>
    <col min="16384" max="16384" width="9.140625" style="4" customWidth="1"/>
  </cols>
  <sheetData>
    <row r="1" spans="1:15" ht="33" customHeight="1" x14ac:dyDescent="0.25">
      <c r="A1" s="22"/>
      <c r="B1" s="45" t="s">
        <v>86</v>
      </c>
    </row>
    <row r="2" spans="1:15" s="46" customFormat="1" ht="31.5" customHeight="1" x14ac:dyDescent="0.45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s="46" customFormat="1" ht="65.45" customHeight="1" x14ac:dyDescent="0.25">
      <c r="A3" s="47" t="s">
        <v>83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5" s="46" customFormat="1" ht="27.75" customHeight="1" x14ac:dyDescent="0.3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N4" s="49"/>
      <c r="O4" s="49"/>
    </row>
    <row r="5" spans="1:15" ht="18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5" s="54" customFormat="1" ht="39" customHeight="1" x14ac:dyDescent="0.25">
      <c r="A6" s="51" t="s">
        <v>1</v>
      </c>
      <c r="B6" s="52" t="s">
        <v>2</v>
      </c>
      <c r="C6" s="52" t="s">
        <v>3</v>
      </c>
      <c r="D6" s="53" t="s">
        <v>4</v>
      </c>
      <c r="E6" s="23" t="s">
        <v>85</v>
      </c>
      <c r="F6" s="23"/>
      <c r="G6" s="23"/>
      <c r="H6" s="23"/>
      <c r="I6" s="23"/>
      <c r="J6" s="23"/>
      <c r="K6" s="23"/>
    </row>
    <row r="7" spans="1:15" s="54" customFormat="1" ht="46.5" customHeight="1" x14ac:dyDescent="0.25">
      <c r="A7" s="51"/>
      <c r="B7" s="52"/>
      <c r="C7" s="52"/>
      <c r="D7" s="53"/>
      <c r="E7" s="55" t="s">
        <v>5</v>
      </c>
      <c r="F7" s="55"/>
      <c r="G7" s="55"/>
      <c r="H7" s="55" t="s">
        <v>6</v>
      </c>
      <c r="I7" s="55"/>
      <c r="J7" s="55"/>
      <c r="K7" s="52" t="s">
        <v>7</v>
      </c>
    </row>
    <row r="8" spans="1:15" s="54" customFormat="1" ht="18" customHeight="1" x14ac:dyDescent="0.25">
      <c r="A8" s="51"/>
      <c r="B8" s="52"/>
      <c r="C8" s="52"/>
      <c r="D8" s="53"/>
      <c r="E8" s="56" t="s">
        <v>8</v>
      </c>
      <c r="F8" s="56" t="s">
        <v>9</v>
      </c>
      <c r="G8" s="56" t="s">
        <v>10</v>
      </c>
      <c r="H8" s="56" t="s">
        <v>8</v>
      </c>
      <c r="I8" s="56" t="s">
        <v>9</v>
      </c>
      <c r="J8" s="56" t="s">
        <v>10</v>
      </c>
      <c r="K8" s="52"/>
    </row>
    <row r="9" spans="1:15" s="57" customFormat="1" ht="23.25" customHeight="1" x14ac:dyDescent="0.35">
      <c r="A9" s="24" t="s">
        <v>11</v>
      </c>
      <c r="B9" s="25" t="s">
        <v>36</v>
      </c>
      <c r="C9" s="26"/>
      <c r="D9" s="26"/>
      <c r="E9" s="27"/>
      <c r="F9" s="27"/>
      <c r="G9" s="28"/>
      <c r="H9" s="28">
        <f>SUBTOTAL(9,H10:H14)</f>
        <v>0</v>
      </c>
      <c r="I9" s="28">
        <f t="shared" ref="I9:J9" si="0">SUBTOTAL(9,I10:I14)</f>
        <v>0</v>
      </c>
      <c r="J9" s="28">
        <f t="shared" si="0"/>
        <v>0</v>
      </c>
      <c r="K9" s="29"/>
    </row>
    <row r="10" spans="1:15" s="58" customFormat="1" ht="27" customHeight="1" outlineLevel="1" x14ac:dyDescent="0.25">
      <c r="A10" s="30"/>
      <c r="B10" s="31" t="s">
        <v>43</v>
      </c>
      <c r="C10" s="32" t="s">
        <v>39</v>
      </c>
      <c r="D10" s="32" t="s">
        <v>40</v>
      </c>
      <c r="E10" s="33">
        <v>0</v>
      </c>
      <c r="F10" s="33">
        <v>0</v>
      </c>
      <c r="G10" s="34">
        <f>E10+F10</f>
        <v>0</v>
      </c>
      <c r="H10" s="35">
        <f>E10*$D10</f>
        <v>0</v>
      </c>
      <c r="I10" s="35">
        <f>F10*$D10</f>
        <v>0</v>
      </c>
      <c r="J10" s="35">
        <f>H10+I10</f>
        <v>0</v>
      </c>
      <c r="K10" s="36"/>
    </row>
    <row r="11" spans="1:15" s="58" customFormat="1" ht="27" customHeight="1" outlineLevel="1" x14ac:dyDescent="0.25">
      <c r="A11" s="30"/>
      <c r="B11" s="31" t="s">
        <v>44</v>
      </c>
      <c r="C11" s="32" t="s">
        <v>39</v>
      </c>
      <c r="D11" s="32" t="s">
        <v>41</v>
      </c>
      <c r="E11" s="33">
        <v>0</v>
      </c>
      <c r="F11" s="33">
        <v>0</v>
      </c>
      <c r="G11" s="34">
        <f t="shared" ref="G11:G14" si="1">E11+F11</f>
        <v>0</v>
      </c>
      <c r="H11" s="35">
        <f t="shared" ref="H11:H14" si="2">E11*$D11</f>
        <v>0</v>
      </c>
      <c r="I11" s="35">
        <f t="shared" ref="I11:I14" si="3">F11*$D11</f>
        <v>0</v>
      </c>
      <c r="J11" s="35">
        <f t="shared" ref="J11:J14" si="4">H11+I11</f>
        <v>0</v>
      </c>
      <c r="K11" s="36"/>
    </row>
    <row r="12" spans="1:15" s="58" customFormat="1" ht="27" customHeight="1" outlineLevel="1" x14ac:dyDescent="0.25">
      <c r="A12" s="30"/>
      <c r="B12" s="31" t="s">
        <v>37</v>
      </c>
      <c r="C12" s="32" t="s">
        <v>12</v>
      </c>
      <c r="D12" s="32">
        <v>546.12</v>
      </c>
      <c r="E12" s="33">
        <v>0</v>
      </c>
      <c r="F12" s="33">
        <v>0</v>
      </c>
      <c r="G12" s="34">
        <f t="shared" si="1"/>
        <v>0</v>
      </c>
      <c r="H12" s="35">
        <f t="shared" si="2"/>
        <v>0</v>
      </c>
      <c r="I12" s="35">
        <f t="shared" si="3"/>
        <v>0</v>
      </c>
      <c r="J12" s="35">
        <f t="shared" si="4"/>
        <v>0</v>
      </c>
      <c r="K12" s="36"/>
    </row>
    <row r="13" spans="1:15" s="58" customFormat="1" ht="27" customHeight="1" outlineLevel="1" x14ac:dyDescent="0.25">
      <c r="A13" s="30"/>
      <c r="B13" s="31" t="s">
        <v>45</v>
      </c>
      <c r="C13" s="32" t="s">
        <v>39</v>
      </c>
      <c r="D13" s="32" t="s">
        <v>42</v>
      </c>
      <c r="E13" s="33">
        <v>0</v>
      </c>
      <c r="F13" s="33">
        <v>0</v>
      </c>
      <c r="G13" s="34">
        <f t="shared" si="1"/>
        <v>0</v>
      </c>
      <c r="H13" s="35">
        <f t="shared" si="2"/>
        <v>0</v>
      </c>
      <c r="I13" s="35">
        <f t="shared" si="3"/>
        <v>0</v>
      </c>
      <c r="J13" s="35">
        <f t="shared" si="4"/>
        <v>0</v>
      </c>
      <c r="K13" s="36"/>
    </row>
    <row r="14" spans="1:15" s="58" customFormat="1" ht="27" customHeight="1" outlineLevel="1" x14ac:dyDescent="0.25">
      <c r="A14" s="30"/>
      <c r="B14" s="31" t="s">
        <v>38</v>
      </c>
      <c r="C14" s="32" t="s">
        <v>12</v>
      </c>
      <c r="D14" s="32">
        <v>11100</v>
      </c>
      <c r="E14" s="33">
        <v>0</v>
      </c>
      <c r="F14" s="33">
        <v>0</v>
      </c>
      <c r="G14" s="34">
        <f t="shared" si="1"/>
        <v>0</v>
      </c>
      <c r="H14" s="35">
        <f t="shared" si="2"/>
        <v>0</v>
      </c>
      <c r="I14" s="35">
        <f t="shared" si="3"/>
        <v>0</v>
      </c>
      <c r="J14" s="35">
        <f t="shared" si="4"/>
        <v>0</v>
      </c>
      <c r="K14" s="36"/>
    </row>
    <row r="15" spans="1:15" s="57" customFormat="1" ht="23.25" customHeight="1" x14ac:dyDescent="0.35">
      <c r="A15" s="24">
        <v>2</v>
      </c>
      <c r="B15" s="25" t="s">
        <v>46</v>
      </c>
      <c r="C15" s="26"/>
      <c r="D15" s="26"/>
      <c r="E15" s="27"/>
      <c r="F15" s="27"/>
      <c r="G15" s="28"/>
      <c r="H15" s="28">
        <f>SUBTOTAL(9,H17:H31)</f>
        <v>0</v>
      </c>
      <c r="I15" s="28">
        <f t="shared" ref="I15:J15" si="5">SUBTOTAL(9,I17:I31)</f>
        <v>0</v>
      </c>
      <c r="J15" s="28">
        <f t="shared" si="5"/>
        <v>0</v>
      </c>
      <c r="K15" s="29"/>
    </row>
    <row r="16" spans="1:15" s="58" customFormat="1" ht="28.5" customHeight="1" outlineLevel="1" x14ac:dyDescent="0.25">
      <c r="A16" s="30"/>
      <c r="B16" s="31" t="s">
        <v>48</v>
      </c>
      <c r="C16" s="32"/>
      <c r="D16" s="32"/>
      <c r="E16" s="38"/>
      <c r="F16" s="38"/>
      <c r="G16" s="34"/>
      <c r="H16" s="35"/>
      <c r="I16" s="35"/>
      <c r="J16" s="35"/>
      <c r="K16" s="36"/>
    </row>
    <row r="17" spans="1:11" s="58" customFormat="1" ht="27" customHeight="1" outlineLevel="1" x14ac:dyDescent="0.25">
      <c r="A17" s="30"/>
      <c r="B17" s="31" t="s">
        <v>49</v>
      </c>
      <c r="C17" s="32" t="s">
        <v>12</v>
      </c>
      <c r="D17" s="32">
        <v>577.98</v>
      </c>
      <c r="E17" s="33">
        <v>0</v>
      </c>
      <c r="F17" s="33">
        <v>0</v>
      </c>
      <c r="G17" s="34">
        <f t="shared" ref="G17" si="6">E17+F17</f>
        <v>0</v>
      </c>
      <c r="H17" s="35">
        <f t="shared" ref="H17" si="7">E17*$D17</f>
        <v>0</v>
      </c>
      <c r="I17" s="35">
        <f t="shared" ref="I17" si="8">F17*$D17</f>
        <v>0</v>
      </c>
      <c r="J17" s="35">
        <f t="shared" ref="J17" si="9">H17+I17</f>
        <v>0</v>
      </c>
      <c r="K17" s="36"/>
    </row>
    <row r="18" spans="1:11" s="58" customFormat="1" ht="27" customHeight="1" outlineLevel="1" x14ac:dyDescent="0.25">
      <c r="A18" s="30"/>
      <c r="B18" s="31" t="s">
        <v>50</v>
      </c>
      <c r="C18" s="32" t="s">
        <v>12</v>
      </c>
      <c r="D18" s="32">
        <v>249.6</v>
      </c>
      <c r="E18" s="33">
        <v>0</v>
      </c>
      <c r="F18" s="33">
        <v>0</v>
      </c>
      <c r="G18" s="34">
        <f t="shared" ref="G18:G31" si="10">E18+F18</f>
        <v>0</v>
      </c>
      <c r="H18" s="35">
        <f t="shared" ref="H18:H31" si="11">E18*$D18</f>
        <v>0</v>
      </c>
      <c r="I18" s="35">
        <f t="shared" ref="I18:I31" si="12">F18*$D18</f>
        <v>0</v>
      </c>
      <c r="J18" s="35">
        <f t="shared" ref="J18:J31" si="13">H18+I18</f>
        <v>0</v>
      </c>
      <c r="K18" s="36"/>
    </row>
    <row r="19" spans="1:11" s="58" customFormat="1" ht="27" customHeight="1" outlineLevel="1" x14ac:dyDescent="0.25">
      <c r="A19" s="30"/>
      <c r="B19" s="31" t="s">
        <v>51</v>
      </c>
      <c r="C19" s="32" t="s">
        <v>12</v>
      </c>
      <c r="D19" s="32">
        <v>120.64</v>
      </c>
      <c r="E19" s="33">
        <v>0</v>
      </c>
      <c r="F19" s="33">
        <v>0</v>
      </c>
      <c r="G19" s="34">
        <f t="shared" si="10"/>
        <v>0</v>
      </c>
      <c r="H19" s="35">
        <f t="shared" si="11"/>
        <v>0</v>
      </c>
      <c r="I19" s="35">
        <f t="shared" si="12"/>
        <v>0</v>
      </c>
      <c r="J19" s="35">
        <f t="shared" si="13"/>
        <v>0</v>
      </c>
      <c r="K19" s="36"/>
    </row>
    <row r="20" spans="1:11" s="58" customFormat="1" ht="27" customHeight="1" outlineLevel="1" x14ac:dyDescent="0.25">
      <c r="A20" s="30"/>
      <c r="B20" s="31" t="s">
        <v>52</v>
      </c>
      <c r="C20" s="32" t="s">
        <v>12</v>
      </c>
      <c r="D20" s="32">
        <v>18.61392</v>
      </c>
      <c r="E20" s="33">
        <v>0</v>
      </c>
      <c r="F20" s="33">
        <v>0</v>
      </c>
      <c r="G20" s="34">
        <f t="shared" si="10"/>
        <v>0</v>
      </c>
      <c r="H20" s="35">
        <f t="shared" si="11"/>
        <v>0</v>
      </c>
      <c r="I20" s="35">
        <f t="shared" si="12"/>
        <v>0</v>
      </c>
      <c r="J20" s="35">
        <f t="shared" si="13"/>
        <v>0</v>
      </c>
      <c r="K20" s="36"/>
    </row>
    <row r="21" spans="1:11" s="58" customFormat="1" ht="27" customHeight="1" outlineLevel="1" x14ac:dyDescent="0.25">
      <c r="A21" s="30"/>
      <c r="B21" s="31" t="s">
        <v>53</v>
      </c>
      <c r="C21" s="32" t="s">
        <v>12</v>
      </c>
      <c r="D21" s="32">
        <v>136.96</v>
      </c>
      <c r="E21" s="33">
        <v>0</v>
      </c>
      <c r="F21" s="33">
        <v>0</v>
      </c>
      <c r="G21" s="34">
        <f t="shared" si="10"/>
        <v>0</v>
      </c>
      <c r="H21" s="35">
        <f t="shared" si="11"/>
        <v>0</v>
      </c>
      <c r="I21" s="35">
        <f t="shared" si="12"/>
        <v>0</v>
      </c>
      <c r="J21" s="35">
        <f t="shared" si="13"/>
        <v>0</v>
      </c>
      <c r="K21" s="36"/>
    </row>
    <row r="22" spans="1:11" s="58" customFormat="1" ht="27" customHeight="1" outlineLevel="1" x14ac:dyDescent="0.25">
      <c r="A22" s="30"/>
      <c r="B22" s="31" t="s">
        <v>54</v>
      </c>
      <c r="C22" s="32" t="s">
        <v>12</v>
      </c>
      <c r="D22" s="32">
        <v>68.48</v>
      </c>
      <c r="E22" s="33">
        <v>0</v>
      </c>
      <c r="F22" s="33">
        <v>0</v>
      </c>
      <c r="G22" s="34">
        <f t="shared" si="10"/>
        <v>0</v>
      </c>
      <c r="H22" s="35">
        <f t="shared" si="11"/>
        <v>0</v>
      </c>
      <c r="I22" s="35">
        <f t="shared" si="12"/>
        <v>0</v>
      </c>
      <c r="J22" s="35">
        <f t="shared" si="13"/>
        <v>0</v>
      </c>
      <c r="K22" s="36"/>
    </row>
    <row r="23" spans="1:11" s="58" customFormat="1" ht="27" customHeight="1" outlineLevel="1" x14ac:dyDescent="0.25">
      <c r="A23" s="30"/>
      <c r="B23" s="31" t="s">
        <v>55</v>
      </c>
      <c r="C23" s="32" t="s">
        <v>12</v>
      </c>
      <c r="D23" s="32">
        <v>86.4</v>
      </c>
      <c r="E23" s="33">
        <v>0</v>
      </c>
      <c r="F23" s="33">
        <v>0</v>
      </c>
      <c r="G23" s="34">
        <f t="shared" si="10"/>
        <v>0</v>
      </c>
      <c r="H23" s="35">
        <f t="shared" si="11"/>
        <v>0</v>
      </c>
      <c r="I23" s="35">
        <f t="shared" si="12"/>
        <v>0</v>
      </c>
      <c r="J23" s="35">
        <f t="shared" si="13"/>
        <v>0</v>
      </c>
      <c r="K23" s="36"/>
    </row>
    <row r="24" spans="1:11" s="58" customFormat="1" ht="27" customHeight="1" outlineLevel="1" x14ac:dyDescent="0.25">
      <c r="A24" s="30"/>
      <c r="B24" s="31" t="s">
        <v>56</v>
      </c>
      <c r="C24" s="32" t="s">
        <v>12</v>
      </c>
      <c r="D24" s="32">
        <v>24</v>
      </c>
      <c r="E24" s="33">
        <v>0</v>
      </c>
      <c r="F24" s="33">
        <v>0</v>
      </c>
      <c r="G24" s="34">
        <f t="shared" si="10"/>
        <v>0</v>
      </c>
      <c r="H24" s="35">
        <f t="shared" si="11"/>
        <v>0</v>
      </c>
      <c r="I24" s="35">
        <f t="shared" si="12"/>
        <v>0</v>
      </c>
      <c r="J24" s="35">
        <f t="shared" si="13"/>
        <v>0</v>
      </c>
      <c r="K24" s="36"/>
    </row>
    <row r="25" spans="1:11" s="58" customFormat="1" ht="27" customHeight="1" outlineLevel="1" x14ac:dyDescent="0.25">
      <c r="A25" s="30"/>
      <c r="B25" s="31" t="s">
        <v>57</v>
      </c>
      <c r="C25" s="32" t="s">
        <v>31</v>
      </c>
      <c r="D25" s="32">
        <v>192</v>
      </c>
      <c r="E25" s="33">
        <v>0</v>
      </c>
      <c r="F25" s="33">
        <v>0</v>
      </c>
      <c r="G25" s="34">
        <f t="shared" si="10"/>
        <v>0</v>
      </c>
      <c r="H25" s="35">
        <f t="shared" si="11"/>
        <v>0</v>
      </c>
      <c r="I25" s="35">
        <f t="shared" si="12"/>
        <v>0</v>
      </c>
      <c r="J25" s="35">
        <f t="shared" si="13"/>
        <v>0</v>
      </c>
      <c r="K25" s="36"/>
    </row>
    <row r="26" spans="1:11" s="58" customFormat="1" ht="27" customHeight="1" outlineLevel="1" x14ac:dyDescent="0.25">
      <c r="A26" s="30"/>
      <c r="B26" s="31" t="s">
        <v>58</v>
      </c>
      <c r="C26" s="32" t="s">
        <v>31</v>
      </c>
      <c r="D26" s="32">
        <v>96</v>
      </c>
      <c r="E26" s="33">
        <v>0</v>
      </c>
      <c r="F26" s="33">
        <v>0</v>
      </c>
      <c r="G26" s="34">
        <f t="shared" si="10"/>
        <v>0</v>
      </c>
      <c r="H26" s="35">
        <f t="shared" si="11"/>
        <v>0</v>
      </c>
      <c r="I26" s="35">
        <f t="shared" si="12"/>
        <v>0</v>
      </c>
      <c r="J26" s="35">
        <f t="shared" si="13"/>
        <v>0</v>
      </c>
      <c r="K26" s="36"/>
    </row>
    <row r="27" spans="1:11" s="58" customFormat="1" ht="27" customHeight="1" outlineLevel="1" x14ac:dyDescent="0.25">
      <c r="A27" s="30"/>
      <c r="B27" s="31" t="s">
        <v>59</v>
      </c>
      <c r="C27" s="32" t="s">
        <v>31</v>
      </c>
      <c r="D27" s="32">
        <v>72</v>
      </c>
      <c r="E27" s="33">
        <v>0</v>
      </c>
      <c r="F27" s="33">
        <v>0</v>
      </c>
      <c r="G27" s="34">
        <f t="shared" si="10"/>
        <v>0</v>
      </c>
      <c r="H27" s="35">
        <f t="shared" si="11"/>
        <v>0</v>
      </c>
      <c r="I27" s="35">
        <f t="shared" si="12"/>
        <v>0</v>
      </c>
      <c r="J27" s="35">
        <f t="shared" si="13"/>
        <v>0</v>
      </c>
      <c r="K27" s="36"/>
    </row>
    <row r="28" spans="1:11" s="58" customFormat="1" ht="27" customHeight="1" outlineLevel="1" x14ac:dyDescent="0.25">
      <c r="A28" s="30"/>
      <c r="B28" s="31" t="s">
        <v>60</v>
      </c>
      <c r="C28" s="32" t="s">
        <v>12</v>
      </c>
      <c r="D28" s="32">
        <v>345.54</v>
      </c>
      <c r="E28" s="33">
        <v>0</v>
      </c>
      <c r="F28" s="33">
        <v>0</v>
      </c>
      <c r="G28" s="34">
        <f t="shared" si="10"/>
        <v>0</v>
      </c>
      <c r="H28" s="35">
        <f t="shared" si="11"/>
        <v>0</v>
      </c>
      <c r="I28" s="35">
        <f t="shared" si="12"/>
        <v>0</v>
      </c>
      <c r="J28" s="35">
        <f t="shared" si="13"/>
        <v>0</v>
      </c>
      <c r="K28" s="36"/>
    </row>
    <row r="29" spans="1:11" s="58" customFormat="1" ht="27" customHeight="1" outlineLevel="1" x14ac:dyDescent="0.25">
      <c r="A29" s="30"/>
      <c r="B29" s="31" t="s">
        <v>61</v>
      </c>
      <c r="C29" s="32" t="s">
        <v>12</v>
      </c>
      <c r="D29" s="32">
        <v>221</v>
      </c>
      <c r="E29" s="33">
        <v>0</v>
      </c>
      <c r="F29" s="33">
        <v>0</v>
      </c>
      <c r="G29" s="34">
        <f t="shared" si="10"/>
        <v>0</v>
      </c>
      <c r="H29" s="35">
        <f t="shared" si="11"/>
        <v>0</v>
      </c>
      <c r="I29" s="35">
        <f t="shared" si="12"/>
        <v>0</v>
      </c>
      <c r="J29" s="35">
        <f t="shared" si="13"/>
        <v>0</v>
      </c>
      <c r="K29" s="36"/>
    </row>
    <row r="30" spans="1:11" s="58" customFormat="1" ht="27" customHeight="1" outlineLevel="1" x14ac:dyDescent="0.25">
      <c r="A30" s="30"/>
      <c r="B30" s="31" t="s">
        <v>62</v>
      </c>
      <c r="C30" s="32" t="s">
        <v>12</v>
      </c>
      <c r="D30" s="32">
        <v>12.7822</v>
      </c>
      <c r="E30" s="33">
        <v>0</v>
      </c>
      <c r="F30" s="33">
        <v>0</v>
      </c>
      <c r="G30" s="34">
        <f t="shared" si="10"/>
        <v>0</v>
      </c>
      <c r="H30" s="35">
        <f t="shared" si="11"/>
        <v>0</v>
      </c>
      <c r="I30" s="35">
        <f t="shared" si="12"/>
        <v>0</v>
      </c>
      <c r="J30" s="35">
        <f t="shared" si="13"/>
        <v>0</v>
      </c>
      <c r="K30" s="36"/>
    </row>
    <row r="31" spans="1:11" s="58" customFormat="1" ht="27" customHeight="1" outlineLevel="1" x14ac:dyDescent="0.25">
      <c r="A31" s="30"/>
      <c r="B31" s="31" t="s">
        <v>63</v>
      </c>
      <c r="C31" s="32" t="s">
        <v>68</v>
      </c>
      <c r="D31" s="32">
        <v>7.0000000000000007E-2</v>
      </c>
      <c r="E31" s="33">
        <v>0</v>
      </c>
      <c r="F31" s="33">
        <v>0</v>
      </c>
      <c r="G31" s="34">
        <f t="shared" si="10"/>
        <v>0</v>
      </c>
      <c r="H31" s="35">
        <f t="shared" si="11"/>
        <v>0</v>
      </c>
      <c r="I31" s="35">
        <f t="shared" si="12"/>
        <v>0</v>
      </c>
      <c r="J31" s="35">
        <f t="shared" si="13"/>
        <v>0</v>
      </c>
      <c r="K31" s="36"/>
    </row>
    <row r="32" spans="1:11" s="57" customFormat="1" ht="23.25" customHeight="1" x14ac:dyDescent="0.35">
      <c r="A32" s="24">
        <v>3</v>
      </c>
      <c r="B32" s="25" t="s">
        <v>64</v>
      </c>
      <c r="C32" s="26"/>
      <c r="D32" s="26"/>
      <c r="E32" s="27"/>
      <c r="F32" s="27"/>
      <c r="G32" s="28"/>
      <c r="H32" s="28">
        <f>SUBTOTAL(9,H33:H40)</f>
        <v>0</v>
      </c>
      <c r="I32" s="28">
        <f t="shared" ref="I32:J32" si="14">SUBTOTAL(9,I33:I40)</f>
        <v>0</v>
      </c>
      <c r="J32" s="28">
        <f t="shared" si="14"/>
        <v>0</v>
      </c>
      <c r="K32" s="29"/>
    </row>
    <row r="33" spans="1:11" s="58" customFormat="1" ht="27" customHeight="1" outlineLevel="1" x14ac:dyDescent="0.25">
      <c r="A33" s="30"/>
      <c r="B33" s="31" t="s">
        <v>73</v>
      </c>
      <c r="C33" s="32" t="s">
        <v>32</v>
      </c>
      <c r="D33" s="32">
        <v>360</v>
      </c>
      <c r="E33" s="33">
        <v>0</v>
      </c>
      <c r="F33" s="33">
        <v>0</v>
      </c>
      <c r="G33" s="34">
        <f t="shared" ref="G33" si="15">E33+F33</f>
        <v>0</v>
      </c>
      <c r="H33" s="35">
        <f t="shared" ref="H33" si="16">E33*$D33</f>
        <v>0</v>
      </c>
      <c r="I33" s="35">
        <f t="shared" ref="I33" si="17">F33*$D33</f>
        <v>0</v>
      </c>
      <c r="J33" s="35">
        <f t="shared" ref="J33" si="18">H33+I33</f>
        <v>0</v>
      </c>
      <c r="K33" s="36"/>
    </row>
    <row r="34" spans="1:11" s="58" customFormat="1" ht="27" customHeight="1" outlineLevel="1" x14ac:dyDescent="0.25">
      <c r="A34" s="30"/>
      <c r="B34" s="31" t="s">
        <v>66</v>
      </c>
      <c r="C34" s="32" t="s">
        <v>47</v>
      </c>
      <c r="D34" s="32">
        <v>30</v>
      </c>
      <c r="E34" s="33">
        <v>0</v>
      </c>
      <c r="F34" s="33">
        <v>0</v>
      </c>
      <c r="G34" s="34">
        <f t="shared" ref="G34:G40" si="19">E34+F34</f>
        <v>0</v>
      </c>
      <c r="H34" s="35">
        <f t="shared" ref="H34:H40" si="20">E34*$D34</f>
        <v>0</v>
      </c>
      <c r="I34" s="35">
        <f t="shared" ref="I34:I40" si="21">F34*$D34</f>
        <v>0</v>
      </c>
      <c r="J34" s="35">
        <f t="shared" ref="J34:J40" si="22">H34+I34</f>
        <v>0</v>
      </c>
      <c r="K34" s="36"/>
    </row>
    <row r="35" spans="1:11" s="58" customFormat="1" ht="27" customHeight="1" outlineLevel="1" x14ac:dyDescent="0.25">
      <c r="A35" s="30"/>
      <c r="B35" s="31" t="s">
        <v>67</v>
      </c>
      <c r="C35" s="32" t="s">
        <v>68</v>
      </c>
      <c r="D35" s="32">
        <v>111.8</v>
      </c>
      <c r="E35" s="33">
        <v>0</v>
      </c>
      <c r="F35" s="33">
        <v>0</v>
      </c>
      <c r="G35" s="34">
        <f t="shared" si="19"/>
        <v>0</v>
      </c>
      <c r="H35" s="35">
        <f t="shared" si="20"/>
        <v>0</v>
      </c>
      <c r="I35" s="35">
        <f t="shared" si="21"/>
        <v>0</v>
      </c>
      <c r="J35" s="35">
        <f t="shared" si="22"/>
        <v>0</v>
      </c>
      <c r="K35" s="36"/>
    </row>
    <row r="36" spans="1:11" s="58" customFormat="1" ht="27" customHeight="1" outlineLevel="1" x14ac:dyDescent="0.25">
      <c r="A36" s="30"/>
      <c r="B36" s="31" t="s">
        <v>69</v>
      </c>
      <c r="C36" s="32" t="s">
        <v>32</v>
      </c>
      <c r="D36" s="32">
        <v>360</v>
      </c>
      <c r="E36" s="33">
        <v>0</v>
      </c>
      <c r="F36" s="33">
        <v>0</v>
      </c>
      <c r="G36" s="34">
        <f t="shared" si="19"/>
        <v>0</v>
      </c>
      <c r="H36" s="35">
        <f t="shared" si="20"/>
        <v>0</v>
      </c>
      <c r="I36" s="35">
        <f t="shared" si="21"/>
        <v>0</v>
      </c>
      <c r="J36" s="35">
        <f t="shared" si="22"/>
        <v>0</v>
      </c>
      <c r="K36" s="36"/>
    </row>
    <row r="37" spans="1:11" s="58" customFormat="1" ht="27" customHeight="1" outlineLevel="1" x14ac:dyDescent="0.25">
      <c r="A37" s="30"/>
      <c r="B37" s="31" t="s">
        <v>70</v>
      </c>
      <c r="C37" s="32" t="s">
        <v>32</v>
      </c>
      <c r="D37" s="32">
        <v>360</v>
      </c>
      <c r="E37" s="33">
        <v>0</v>
      </c>
      <c r="F37" s="33">
        <v>0</v>
      </c>
      <c r="G37" s="34">
        <f t="shared" si="19"/>
        <v>0</v>
      </c>
      <c r="H37" s="35">
        <f t="shared" si="20"/>
        <v>0</v>
      </c>
      <c r="I37" s="35">
        <f t="shared" si="21"/>
        <v>0</v>
      </c>
      <c r="J37" s="35">
        <f t="shared" si="22"/>
        <v>0</v>
      </c>
      <c r="K37" s="36"/>
    </row>
    <row r="38" spans="1:11" s="58" customFormat="1" ht="35.450000000000003" customHeight="1" outlineLevel="1" x14ac:dyDescent="0.25">
      <c r="A38" s="30"/>
      <c r="B38" s="31" t="s">
        <v>72</v>
      </c>
      <c r="C38" s="32" t="s">
        <v>32</v>
      </c>
      <c r="D38" s="32">
        <v>360</v>
      </c>
      <c r="E38" s="33">
        <v>0</v>
      </c>
      <c r="F38" s="33">
        <v>0</v>
      </c>
      <c r="G38" s="34">
        <f t="shared" si="19"/>
        <v>0</v>
      </c>
      <c r="H38" s="35">
        <f t="shared" si="20"/>
        <v>0</v>
      </c>
      <c r="I38" s="35">
        <f t="shared" si="21"/>
        <v>0</v>
      </c>
      <c r="J38" s="35">
        <f t="shared" si="22"/>
        <v>0</v>
      </c>
      <c r="K38" s="36"/>
    </row>
    <row r="39" spans="1:11" s="58" customFormat="1" ht="35.450000000000003" customHeight="1" outlineLevel="1" x14ac:dyDescent="0.25">
      <c r="A39" s="30"/>
      <c r="B39" s="31" t="s">
        <v>71</v>
      </c>
      <c r="C39" s="32" t="s">
        <v>32</v>
      </c>
      <c r="D39" s="32">
        <v>360</v>
      </c>
      <c r="E39" s="33">
        <v>0</v>
      </c>
      <c r="F39" s="33">
        <v>0</v>
      </c>
      <c r="G39" s="34">
        <f t="shared" si="19"/>
        <v>0</v>
      </c>
      <c r="H39" s="35">
        <f t="shared" si="20"/>
        <v>0</v>
      </c>
      <c r="I39" s="35">
        <f t="shared" si="21"/>
        <v>0</v>
      </c>
      <c r="J39" s="35">
        <f t="shared" si="22"/>
        <v>0</v>
      </c>
      <c r="K39" s="36"/>
    </row>
    <row r="40" spans="1:11" s="58" customFormat="1" ht="33.950000000000003" customHeight="1" outlineLevel="1" x14ac:dyDescent="0.25">
      <c r="A40" s="30"/>
      <c r="B40" s="31" t="s">
        <v>74</v>
      </c>
      <c r="C40" s="32" t="s">
        <v>32</v>
      </c>
      <c r="D40" s="32">
        <v>360</v>
      </c>
      <c r="E40" s="33">
        <v>0</v>
      </c>
      <c r="F40" s="33">
        <v>0</v>
      </c>
      <c r="G40" s="34">
        <f t="shared" si="19"/>
        <v>0</v>
      </c>
      <c r="H40" s="35">
        <f t="shared" si="20"/>
        <v>0</v>
      </c>
      <c r="I40" s="35">
        <f t="shared" si="21"/>
        <v>0</v>
      </c>
      <c r="J40" s="35">
        <f t="shared" si="22"/>
        <v>0</v>
      </c>
      <c r="K40" s="36"/>
    </row>
    <row r="41" spans="1:11" s="57" customFormat="1" ht="23.25" customHeight="1" x14ac:dyDescent="0.35">
      <c r="A41" s="24">
        <v>4</v>
      </c>
      <c r="B41" s="25" t="s">
        <v>65</v>
      </c>
      <c r="C41" s="26"/>
      <c r="D41" s="26"/>
      <c r="E41" s="27"/>
      <c r="F41" s="27"/>
      <c r="G41" s="28"/>
      <c r="H41" s="28">
        <f>SUBTOTAL(9,H42:H48)</f>
        <v>0</v>
      </c>
      <c r="I41" s="28">
        <f t="shared" ref="I41:J41" si="23">SUBTOTAL(9,I42:I48)</f>
        <v>0</v>
      </c>
      <c r="J41" s="28">
        <f t="shared" si="23"/>
        <v>0</v>
      </c>
      <c r="K41" s="29"/>
    </row>
    <row r="42" spans="1:11" s="58" customFormat="1" ht="35.450000000000003" customHeight="1" outlineLevel="1" x14ac:dyDescent="0.25">
      <c r="A42" s="30"/>
      <c r="B42" s="31" t="s">
        <v>75</v>
      </c>
      <c r="C42" s="32" t="s">
        <v>47</v>
      </c>
      <c r="D42" s="32">
        <v>120</v>
      </c>
      <c r="E42" s="33">
        <v>0</v>
      </c>
      <c r="F42" s="33">
        <v>0</v>
      </c>
      <c r="G42" s="34">
        <f t="shared" ref="G42:G48" si="24">E42+F42</f>
        <v>0</v>
      </c>
      <c r="H42" s="35">
        <f t="shared" ref="H42:H45" si="25">E42*$D42</f>
        <v>0</v>
      </c>
      <c r="I42" s="35">
        <f t="shared" ref="I42:I43" si="26">F42*$D42</f>
        <v>0</v>
      </c>
      <c r="J42" s="35">
        <f t="shared" ref="J42:J45" si="27">H42+I42</f>
        <v>0</v>
      </c>
      <c r="K42" s="36"/>
    </row>
    <row r="43" spans="1:11" s="58" customFormat="1" ht="35.450000000000003" customHeight="1" outlineLevel="1" x14ac:dyDescent="0.25">
      <c r="A43" s="30"/>
      <c r="B43" s="31" t="s">
        <v>84</v>
      </c>
      <c r="C43" s="32" t="s">
        <v>31</v>
      </c>
      <c r="D43" s="32">
        <v>1</v>
      </c>
      <c r="E43" s="33">
        <v>0</v>
      </c>
      <c r="F43" s="33">
        <v>0</v>
      </c>
      <c r="G43" s="34">
        <f t="shared" si="24"/>
        <v>0</v>
      </c>
      <c r="H43" s="35">
        <f t="shared" si="25"/>
        <v>0</v>
      </c>
      <c r="I43" s="35">
        <f t="shared" si="26"/>
        <v>0</v>
      </c>
      <c r="J43" s="35">
        <f t="shared" si="27"/>
        <v>0</v>
      </c>
      <c r="K43" s="36"/>
    </row>
    <row r="44" spans="1:11" s="58" customFormat="1" ht="35.450000000000003" customHeight="1" outlineLevel="1" x14ac:dyDescent="0.25">
      <c r="A44" s="30"/>
      <c r="B44" s="31" t="s">
        <v>76</v>
      </c>
      <c r="C44" s="32" t="s">
        <v>47</v>
      </c>
      <c r="D44" s="32">
        <v>120</v>
      </c>
      <c r="E44" s="37" t="s">
        <v>78</v>
      </c>
      <c r="F44" s="33">
        <v>0</v>
      </c>
      <c r="G44" s="34">
        <f>F44</f>
        <v>0</v>
      </c>
      <c r="H44" s="35"/>
      <c r="I44" s="35">
        <f t="shared" ref="I44" si="28">F44*$D44</f>
        <v>0</v>
      </c>
      <c r="J44" s="35">
        <f t="shared" ref="J44" si="29">H44+I44</f>
        <v>0</v>
      </c>
      <c r="K44" s="36"/>
    </row>
    <row r="45" spans="1:11" s="58" customFormat="1" ht="35.450000000000003" customHeight="1" outlineLevel="1" x14ac:dyDescent="0.25">
      <c r="A45" s="30"/>
      <c r="B45" s="31" t="s">
        <v>79</v>
      </c>
      <c r="C45" s="32" t="s">
        <v>31</v>
      </c>
      <c r="D45" s="32">
        <v>61</v>
      </c>
      <c r="E45" s="33">
        <v>0</v>
      </c>
      <c r="F45" s="37" t="s">
        <v>78</v>
      </c>
      <c r="G45" s="34">
        <f>E45</f>
        <v>0</v>
      </c>
      <c r="H45" s="35">
        <f t="shared" si="25"/>
        <v>0</v>
      </c>
      <c r="I45" s="35"/>
      <c r="J45" s="35">
        <f t="shared" si="27"/>
        <v>0</v>
      </c>
      <c r="K45" s="36"/>
    </row>
    <row r="46" spans="1:11" s="58" customFormat="1" ht="35.450000000000003" customHeight="1" outlineLevel="1" x14ac:dyDescent="0.25">
      <c r="A46" s="30"/>
      <c r="B46" s="31" t="s">
        <v>81</v>
      </c>
      <c r="C46" s="32" t="s">
        <v>77</v>
      </c>
      <c r="D46" s="32">
        <v>1</v>
      </c>
      <c r="E46" s="33">
        <v>0</v>
      </c>
      <c r="F46" s="37" t="s">
        <v>78</v>
      </c>
      <c r="G46" s="34">
        <f t="shared" ref="G46:G48" si="30">E46</f>
        <v>0</v>
      </c>
      <c r="H46" s="35">
        <f t="shared" ref="H46:H48" si="31">E46*$D46</f>
        <v>0</v>
      </c>
      <c r="I46" s="35"/>
      <c r="J46" s="35">
        <f t="shared" ref="J46:J49" si="32">H46+I46</f>
        <v>0</v>
      </c>
      <c r="K46" s="36"/>
    </row>
    <row r="47" spans="1:11" s="58" customFormat="1" ht="35.450000000000003" customHeight="1" outlineLevel="1" x14ac:dyDescent="0.25">
      <c r="A47" s="30"/>
      <c r="B47" s="31" t="s">
        <v>80</v>
      </c>
      <c r="C47" s="32" t="s">
        <v>32</v>
      </c>
      <c r="D47" s="32">
        <v>288</v>
      </c>
      <c r="E47" s="33">
        <v>0</v>
      </c>
      <c r="F47" s="37" t="s">
        <v>78</v>
      </c>
      <c r="G47" s="34">
        <f t="shared" si="30"/>
        <v>0</v>
      </c>
      <c r="H47" s="35">
        <f t="shared" si="31"/>
        <v>0</v>
      </c>
      <c r="I47" s="35"/>
      <c r="J47" s="35">
        <f t="shared" si="32"/>
        <v>0</v>
      </c>
      <c r="K47" s="36"/>
    </row>
    <row r="48" spans="1:11" s="58" customFormat="1" ht="35.450000000000003" customHeight="1" outlineLevel="1" x14ac:dyDescent="0.25">
      <c r="A48" s="78"/>
      <c r="B48" s="79" t="s">
        <v>82</v>
      </c>
      <c r="C48" s="80" t="s">
        <v>31</v>
      </c>
      <c r="D48" s="80">
        <v>1</v>
      </c>
      <c r="E48" s="81">
        <v>0</v>
      </c>
      <c r="F48" s="82" t="s">
        <v>78</v>
      </c>
      <c r="G48" s="83">
        <f t="shared" si="30"/>
        <v>0</v>
      </c>
      <c r="H48" s="84">
        <f t="shared" si="31"/>
        <v>0</v>
      </c>
      <c r="I48" s="84"/>
      <c r="J48" s="84">
        <f t="shared" si="32"/>
        <v>0</v>
      </c>
      <c r="K48" s="85"/>
    </row>
    <row r="49" spans="1:22" s="59" customFormat="1" ht="30" customHeight="1" x14ac:dyDescent="0.35">
      <c r="A49" s="86"/>
      <c r="B49" s="87" t="s">
        <v>13</v>
      </c>
      <c r="C49" s="87"/>
      <c r="D49" s="87"/>
      <c r="E49" s="88"/>
      <c r="F49" s="88"/>
      <c r="G49" s="89"/>
      <c r="H49" s="89">
        <f>SUBTOTAL(9,H9:H48)</f>
        <v>0</v>
      </c>
      <c r="I49" s="89">
        <f t="shared" ref="I49:J49" si="33">SUBTOTAL(9,I9:I48)</f>
        <v>0</v>
      </c>
      <c r="J49" s="89">
        <f t="shared" si="33"/>
        <v>0</v>
      </c>
      <c r="K49" s="90"/>
    </row>
    <row r="50" spans="1:22" s="59" customFormat="1" ht="81" x14ac:dyDescent="0.35">
      <c r="A50" s="44"/>
      <c r="B50" s="39" t="s">
        <v>33</v>
      </c>
      <c r="C50" s="40"/>
      <c r="D50" s="91"/>
      <c r="E50" s="60"/>
      <c r="F50" s="61"/>
      <c r="G50" s="61"/>
      <c r="H50" s="61"/>
      <c r="I50" s="61"/>
      <c r="J50" s="61"/>
      <c r="K50" s="41"/>
    </row>
    <row r="51" spans="1:22" s="54" customFormat="1" ht="22.5" x14ac:dyDescent="0.25">
      <c r="A51" s="42" t="s">
        <v>14</v>
      </c>
      <c r="B51" s="43"/>
      <c r="C51" s="43"/>
      <c r="D51" s="43"/>
      <c r="E51" s="75"/>
      <c r="F51" s="75"/>
      <c r="G51" s="75"/>
      <c r="H51" s="75"/>
      <c r="I51" s="75"/>
      <c r="J51" s="75"/>
      <c r="K51" s="76"/>
    </row>
    <row r="52" spans="1:22" s="62" customFormat="1" ht="52.5" customHeight="1" x14ac:dyDescent="0.25">
      <c r="A52" s="70" t="s">
        <v>87</v>
      </c>
      <c r="B52" s="71" t="s">
        <v>114</v>
      </c>
      <c r="C52" s="71"/>
      <c r="D52" s="71"/>
      <c r="E52" s="77"/>
      <c r="F52" s="77"/>
      <c r="G52" s="77"/>
      <c r="H52" s="77"/>
      <c r="I52" s="77"/>
      <c r="J52" s="77"/>
      <c r="K52" s="77"/>
      <c r="O52" s="93"/>
    </row>
    <row r="53" spans="1:22" s="62" customFormat="1" ht="52.5" customHeight="1" x14ac:dyDescent="0.25">
      <c r="A53" s="70" t="s">
        <v>88</v>
      </c>
      <c r="B53" s="72" t="s">
        <v>118</v>
      </c>
      <c r="C53" s="72"/>
      <c r="D53" s="72"/>
      <c r="E53" s="77"/>
      <c r="F53" s="77"/>
      <c r="G53" s="77"/>
      <c r="H53" s="77"/>
      <c r="I53" s="77"/>
      <c r="J53" s="77"/>
      <c r="K53" s="77"/>
      <c r="L53" s="54"/>
      <c r="M53" s="63"/>
      <c r="N53" s="63"/>
      <c r="O53" s="94"/>
      <c r="P53" s="63"/>
      <c r="Q53" s="63"/>
      <c r="R53" s="63"/>
      <c r="S53" s="63"/>
      <c r="T53" s="63"/>
      <c r="U53" s="63"/>
      <c r="V53" s="63"/>
    </row>
    <row r="54" spans="1:22" s="62" customFormat="1" ht="52.5" customHeight="1" x14ac:dyDescent="0.25">
      <c r="A54" s="70" t="s">
        <v>89</v>
      </c>
      <c r="B54" s="72" t="s">
        <v>90</v>
      </c>
      <c r="C54" s="72"/>
      <c r="D54" s="72"/>
      <c r="E54" s="77"/>
      <c r="F54" s="77"/>
      <c r="G54" s="77"/>
      <c r="H54" s="77"/>
      <c r="I54" s="77"/>
      <c r="J54" s="77"/>
      <c r="K54" s="77"/>
      <c r="L54" s="54"/>
      <c r="M54" s="54"/>
      <c r="N54" s="54"/>
      <c r="O54" s="54"/>
      <c r="P54" s="54"/>
      <c r="Q54" s="54"/>
    </row>
    <row r="55" spans="1:22" s="62" customFormat="1" ht="52.5" customHeight="1" x14ac:dyDescent="0.25">
      <c r="A55" s="70" t="s">
        <v>91</v>
      </c>
      <c r="B55" s="72" t="s">
        <v>92</v>
      </c>
      <c r="C55" s="72"/>
      <c r="D55" s="72"/>
      <c r="E55" s="77"/>
      <c r="F55" s="77"/>
      <c r="G55" s="77"/>
      <c r="H55" s="77"/>
      <c r="I55" s="77"/>
      <c r="J55" s="77"/>
      <c r="K55" s="77"/>
      <c r="L55" s="54"/>
      <c r="M55" s="54"/>
      <c r="N55" s="54"/>
      <c r="O55" s="54"/>
      <c r="P55" s="54"/>
      <c r="Q55" s="54"/>
    </row>
    <row r="56" spans="1:22" s="62" customFormat="1" ht="52.5" customHeight="1" x14ac:dyDescent="0.25">
      <c r="A56" s="70" t="s">
        <v>93</v>
      </c>
      <c r="B56" s="72" t="s">
        <v>15</v>
      </c>
      <c r="C56" s="72"/>
      <c r="D56" s="72"/>
      <c r="E56" s="77"/>
      <c r="F56" s="77"/>
      <c r="G56" s="77"/>
      <c r="H56" s="77"/>
      <c r="I56" s="77"/>
      <c r="J56" s="77"/>
      <c r="K56" s="77"/>
      <c r="L56" s="54"/>
      <c r="M56" s="54"/>
      <c r="N56" s="54"/>
      <c r="O56" s="54"/>
      <c r="P56" s="54"/>
      <c r="Q56" s="54"/>
    </row>
    <row r="57" spans="1:22" s="62" customFormat="1" ht="52.5" customHeight="1" x14ac:dyDescent="0.25">
      <c r="A57" s="70" t="s">
        <v>94</v>
      </c>
      <c r="B57" s="72" t="s">
        <v>95</v>
      </c>
      <c r="C57" s="72"/>
      <c r="D57" s="72"/>
      <c r="E57" s="77"/>
      <c r="F57" s="77"/>
      <c r="G57" s="77"/>
      <c r="H57" s="77"/>
      <c r="I57" s="77"/>
      <c r="J57" s="77"/>
      <c r="K57" s="77"/>
      <c r="L57" s="54"/>
      <c r="M57" s="54"/>
      <c r="N57" s="54"/>
      <c r="O57" s="54"/>
      <c r="P57" s="54"/>
      <c r="Q57" s="54"/>
    </row>
    <row r="58" spans="1:22" s="62" customFormat="1" ht="52.5" customHeight="1" x14ac:dyDescent="0.25">
      <c r="A58" s="70" t="s">
        <v>96</v>
      </c>
      <c r="B58" s="72" t="s">
        <v>97</v>
      </c>
      <c r="C58" s="72"/>
      <c r="D58" s="72"/>
      <c r="E58" s="77"/>
      <c r="F58" s="77"/>
      <c r="G58" s="77"/>
      <c r="H58" s="77"/>
      <c r="I58" s="77"/>
      <c r="J58" s="77"/>
      <c r="K58" s="77"/>
      <c r="L58" s="54"/>
      <c r="M58" s="54"/>
      <c r="N58" s="54"/>
      <c r="O58" s="54"/>
      <c r="P58" s="54"/>
      <c r="Q58" s="54"/>
    </row>
    <row r="59" spans="1:22" s="62" customFormat="1" ht="52.5" customHeight="1" x14ac:dyDescent="0.25">
      <c r="A59" s="70" t="s">
        <v>98</v>
      </c>
      <c r="B59" s="72" t="s">
        <v>16</v>
      </c>
      <c r="C59" s="72"/>
      <c r="D59" s="72"/>
      <c r="E59" s="77"/>
      <c r="F59" s="77"/>
      <c r="G59" s="77"/>
      <c r="H59" s="77"/>
      <c r="I59" s="77"/>
      <c r="J59" s="77"/>
      <c r="K59" s="77"/>
      <c r="L59" s="54"/>
      <c r="M59" s="54"/>
      <c r="N59" s="54"/>
      <c r="O59" s="54"/>
      <c r="P59" s="54"/>
      <c r="Q59" s="54"/>
    </row>
    <row r="60" spans="1:22" s="62" customFormat="1" ht="52.5" customHeight="1" x14ac:dyDescent="0.25">
      <c r="A60" s="70" t="s">
        <v>99</v>
      </c>
      <c r="B60" s="72" t="s">
        <v>17</v>
      </c>
      <c r="C60" s="72"/>
      <c r="D60" s="72"/>
      <c r="E60" s="77"/>
      <c r="F60" s="77"/>
      <c r="G60" s="77"/>
      <c r="H60" s="77"/>
      <c r="I60" s="77"/>
      <c r="J60" s="77"/>
      <c r="K60" s="77"/>
      <c r="L60" s="54"/>
      <c r="M60" s="54"/>
      <c r="N60" s="54"/>
      <c r="O60" s="54"/>
      <c r="P60" s="54"/>
      <c r="Q60" s="54"/>
    </row>
    <row r="61" spans="1:22" s="62" customFormat="1" ht="52.5" customHeight="1" x14ac:dyDescent="0.25">
      <c r="A61" s="70" t="s">
        <v>100</v>
      </c>
      <c r="B61" s="73" t="s">
        <v>115</v>
      </c>
      <c r="C61" s="73"/>
      <c r="D61" s="73"/>
      <c r="E61" s="77"/>
      <c r="F61" s="77"/>
      <c r="G61" s="77"/>
      <c r="H61" s="77"/>
      <c r="I61" s="77"/>
      <c r="J61" s="77"/>
      <c r="K61" s="77"/>
      <c r="L61" s="54"/>
      <c r="M61" s="54"/>
      <c r="N61" s="54"/>
      <c r="O61" s="54"/>
      <c r="P61" s="54"/>
      <c r="Q61" s="54"/>
    </row>
    <row r="62" spans="1:22" s="62" customFormat="1" ht="52.5" customHeight="1" x14ac:dyDescent="0.25">
      <c r="A62" s="70" t="s">
        <v>101</v>
      </c>
      <c r="B62" s="74" t="s">
        <v>116</v>
      </c>
      <c r="C62" s="74"/>
      <c r="D62" s="74"/>
      <c r="E62" s="77"/>
      <c r="F62" s="77"/>
      <c r="G62" s="77"/>
      <c r="H62" s="77"/>
      <c r="I62" s="77"/>
      <c r="J62" s="77"/>
      <c r="K62" s="77"/>
      <c r="L62" s="54"/>
      <c r="M62" s="54"/>
      <c r="N62" s="54"/>
      <c r="O62" s="54"/>
      <c r="P62" s="54"/>
      <c r="Q62" s="54"/>
    </row>
    <row r="63" spans="1:22" s="64" customFormat="1" ht="52.5" customHeight="1" x14ac:dyDescent="0.25">
      <c r="A63" s="70" t="s">
        <v>102</v>
      </c>
      <c r="B63" s="72" t="s">
        <v>18</v>
      </c>
      <c r="C63" s="72"/>
      <c r="D63" s="72"/>
      <c r="E63" s="77"/>
      <c r="F63" s="77"/>
      <c r="G63" s="77"/>
      <c r="H63" s="77"/>
      <c r="I63" s="77"/>
      <c r="J63" s="77"/>
      <c r="K63" s="77"/>
      <c r="L63" s="4"/>
      <c r="M63" s="4"/>
      <c r="N63" s="4"/>
      <c r="O63" s="4"/>
      <c r="P63" s="4"/>
      <c r="Q63" s="4"/>
    </row>
    <row r="64" spans="1:22" s="64" customFormat="1" ht="52.5" customHeight="1" x14ac:dyDescent="0.25">
      <c r="A64" s="70" t="s">
        <v>103</v>
      </c>
      <c r="B64" s="72" t="s">
        <v>19</v>
      </c>
      <c r="C64" s="72"/>
      <c r="D64" s="72"/>
      <c r="E64" s="77"/>
      <c r="F64" s="77"/>
      <c r="G64" s="77"/>
      <c r="H64" s="77"/>
      <c r="I64" s="77"/>
      <c r="J64" s="77"/>
      <c r="K64" s="77"/>
      <c r="L64" s="4"/>
      <c r="M64" s="4"/>
      <c r="N64" s="4"/>
      <c r="O64" s="4"/>
      <c r="P64" s="4"/>
      <c r="Q64" s="4"/>
    </row>
    <row r="65" spans="1:17" s="64" customFormat="1" ht="52.5" customHeight="1" x14ac:dyDescent="0.25">
      <c r="A65" s="70" t="s">
        <v>104</v>
      </c>
      <c r="B65" s="72" t="s">
        <v>117</v>
      </c>
      <c r="C65" s="72"/>
      <c r="D65" s="72"/>
      <c r="E65" s="77"/>
      <c r="F65" s="77"/>
      <c r="G65" s="77"/>
      <c r="H65" s="77"/>
      <c r="I65" s="77"/>
      <c r="J65" s="77"/>
      <c r="K65" s="77"/>
      <c r="L65" s="4"/>
      <c r="M65" s="4"/>
      <c r="N65" s="4"/>
      <c r="O65" s="4"/>
      <c r="P65" s="4"/>
      <c r="Q65" s="4"/>
    </row>
    <row r="66" spans="1:17" s="64" customFormat="1" ht="52.5" customHeight="1" x14ac:dyDescent="0.25">
      <c r="A66" s="70" t="s">
        <v>105</v>
      </c>
      <c r="B66" s="72" t="s">
        <v>20</v>
      </c>
      <c r="C66" s="72"/>
      <c r="D66" s="72"/>
      <c r="E66" s="77"/>
      <c r="F66" s="77"/>
      <c r="G66" s="77"/>
      <c r="H66" s="77"/>
      <c r="I66" s="77"/>
      <c r="J66" s="77"/>
      <c r="K66" s="77"/>
      <c r="L66" s="4"/>
      <c r="M66" s="4"/>
      <c r="N66" s="4"/>
      <c r="O66" s="4"/>
      <c r="P66" s="4"/>
      <c r="Q66" s="4"/>
    </row>
    <row r="67" spans="1:17" s="64" customFormat="1" ht="52.5" customHeight="1" x14ac:dyDescent="0.25">
      <c r="A67" s="70" t="s">
        <v>106</v>
      </c>
      <c r="B67" s="72" t="s">
        <v>21</v>
      </c>
      <c r="C67" s="72"/>
      <c r="D67" s="72"/>
      <c r="E67" s="77"/>
      <c r="F67" s="77"/>
      <c r="G67" s="77"/>
      <c r="H67" s="77"/>
      <c r="I67" s="77"/>
      <c r="J67" s="77"/>
      <c r="K67" s="77"/>
      <c r="L67" s="4"/>
      <c r="M67" s="4"/>
      <c r="N67" s="4"/>
      <c r="O67" s="4"/>
      <c r="P67" s="4"/>
      <c r="Q67" s="4"/>
    </row>
    <row r="68" spans="1:17" s="64" customFormat="1" ht="52.5" customHeight="1" x14ac:dyDescent="0.25">
      <c r="A68" s="70" t="s">
        <v>107</v>
      </c>
      <c r="B68" s="72" t="s">
        <v>22</v>
      </c>
      <c r="C68" s="72"/>
      <c r="D68" s="72"/>
      <c r="E68" s="77"/>
      <c r="F68" s="77"/>
      <c r="G68" s="77"/>
      <c r="H68" s="77"/>
      <c r="I68" s="77"/>
      <c r="J68" s="77"/>
      <c r="K68" s="77"/>
      <c r="L68" s="4"/>
      <c r="M68" s="4"/>
      <c r="N68" s="4"/>
      <c r="O68" s="4"/>
      <c r="P68" s="4"/>
      <c r="Q68" s="4"/>
    </row>
    <row r="69" spans="1:17" s="64" customFormat="1" ht="52.5" customHeight="1" x14ac:dyDescent="0.25">
      <c r="A69" s="70" t="s">
        <v>108</v>
      </c>
      <c r="B69" s="72" t="s">
        <v>23</v>
      </c>
      <c r="C69" s="72"/>
      <c r="D69" s="72"/>
      <c r="E69" s="77"/>
      <c r="F69" s="77"/>
      <c r="G69" s="77"/>
      <c r="H69" s="77"/>
      <c r="I69" s="77"/>
      <c r="J69" s="77"/>
      <c r="K69" s="77"/>
      <c r="L69" s="4"/>
      <c r="M69" s="4"/>
      <c r="N69" s="4"/>
      <c r="O69" s="4"/>
      <c r="P69" s="4"/>
      <c r="Q69" s="4"/>
    </row>
    <row r="70" spans="1:17" s="64" customFormat="1" ht="52.5" customHeight="1" x14ac:dyDescent="0.25">
      <c r="A70" s="70" t="s">
        <v>109</v>
      </c>
      <c r="B70" s="72" t="s">
        <v>110</v>
      </c>
      <c r="C70" s="72"/>
      <c r="D70" s="72"/>
      <c r="E70" s="77"/>
      <c r="F70" s="77"/>
      <c r="G70" s="77"/>
      <c r="H70" s="77"/>
      <c r="I70" s="77"/>
      <c r="J70" s="77"/>
      <c r="K70" s="77"/>
      <c r="L70" s="4"/>
      <c r="M70" s="4"/>
      <c r="N70" s="4"/>
      <c r="O70" s="4"/>
      <c r="P70" s="4"/>
      <c r="Q70" s="4"/>
    </row>
    <row r="71" spans="1:17" s="64" customFormat="1" ht="52.5" customHeight="1" x14ac:dyDescent="0.25">
      <c r="A71" s="70" t="s">
        <v>111</v>
      </c>
      <c r="B71" s="72" t="s">
        <v>24</v>
      </c>
      <c r="C71" s="72"/>
      <c r="D71" s="72"/>
      <c r="E71" s="77"/>
      <c r="F71" s="77"/>
      <c r="G71" s="77"/>
      <c r="H71" s="77"/>
      <c r="I71" s="77"/>
      <c r="J71" s="77"/>
      <c r="K71" s="77"/>
      <c r="L71" s="4"/>
      <c r="M71" s="4"/>
      <c r="N71" s="4"/>
      <c r="O71" s="4"/>
      <c r="P71" s="4"/>
      <c r="Q71" s="4"/>
    </row>
    <row r="72" spans="1:17" s="64" customFormat="1" ht="52.5" customHeight="1" x14ac:dyDescent="0.25">
      <c r="A72" s="70" t="s">
        <v>112</v>
      </c>
      <c r="B72" s="72" t="s">
        <v>25</v>
      </c>
      <c r="C72" s="72"/>
      <c r="D72" s="72"/>
      <c r="E72" s="77"/>
      <c r="F72" s="77"/>
      <c r="G72" s="77"/>
      <c r="H72" s="77"/>
      <c r="I72" s="77"/>
      <c r="J72" s="77"/>
      <c r="K72" s="77"/>
      <c r="L72" s="4"/>
      <c r="M72" s="4"/>
      <c r="N72" s="4"/>
      <c r="O72" s="4"/>
      <c r="P72" s="4"/>
      <c r="Q72" s="4"/>
    </row>
    <row r="73" spans="1:17" s="64" customFormat="1" ht="52.5" customHeight="1" x14ac:dyDescent="0.25">
      <c r="A73" s="70" t="s">
        <v>113</v>
      </c>
      <c r="B73" s="72" t="s">
        <v>26</v>
      </c>
      <c r="C73" s="72"/>
      <c r="D73" s="72"/>
      <c r="E73" s="77"/>
      <c r="F73" s="77"/>
      <c r="G73" s="77"/>
      <c r="H73" s="77"/>
      <c r="I73" s="77"/>
      <c r="J73" s="77"/>
      <c r="K73" s="77"/>
      <c r="L73" s="4"/>
      <c r="M73" s="4"/>
      <c r="N73" s="4"/>
      <c r="O73" s="4"/>
      <c r="P73" s="4"/>
      <c r="Q73" s="4"/>
    </row>
    <row r="74" spans="1:17" s="66" customFormat="1" ht="31.5" customHeight="1" x14ac:dyDescent="0.25">
      <c r="A74" s="14"/>
      <c r="B74" s="2"/>
      <c r="C74" s="2"/>
      <c r="D74" s="92"/>
      <c r="E74" s="2"/>
      <c r="F74" s="2"/>
      <c r="G74" s="2"/>
      <c r="H74" s="2"/>
      <c r="I74" s="2"/>
      <c r="J74" s="2"/>
      <c r="K74" s="2"/>
      <c r="L74" s="65"/>
      <c r="M74" s="65"/>
      <c r="N74" s="65"/>
      <c r="O74" s="65"/>
      <c r="P74" s="65"/>
      <c r="Q74" s="65"/>
    </row>
    <row r="75" spans="1:17" ht="22.5" x14ac:dyDescent="0.3">
      <c r="B75" s="67" t="s">
        <v>27</v>
      </c>
      <c r="C75" s="2"/>
      <c r="D75" s="92"/>
    </row>
    <row r="76" spans="1:17" ht="31.5" customHeight="1" x14ac:dyDescent="0.3">
      <c r="A76" s="68">
        <v>1</v>
      </c>
      <c r="B76" s="69" t="s">
        <v>34</v>
      </c>
      <c r="C76" s="2"/>
      <c r="D76" s="92"/>
    </row>
    <row r="77" spans="1:17" ht="31.5" customHeight="1" x14ac:dyDescent="0.25">
      <c r="A77" s="1"/>
      <c r="C77" s="2"/>
      <c r="D77" s="92"/>
      <c r="K77" s="3"/>
    </row>
    <row r="78" spans="1:17" ht="31.5" customHeight="1" x14ac:dyDescent="0.25">
      <c r="A78" s="1"/>
      <c r="C78" s="2"/>
      <c r="D78" s="92"/>
      <c r="K78" s="3"/>
    </row>
    <row r="79" spans="1:17" ht="31.5" customHeight="1" x14ac:dyDescent="0.25">
      <c r="A79" s="1"/>
      <c r="C79" s="2"/>
      <c r="D79" s="92"/>
      <c r="K79" s="3"/>
    </row>
    <row r="80" spans="1:17" s="10" customFormat="1" ht="30.75" customHeight="1" x14ac:dyDescent="0.25">
      <c r="A80" s="5"/>
      <c r="B80" s="6" t="s">
        <v>28</v>
      </c>
      <c r="C80" s="7"/>
      <c r="D80" s="8"/>
      <c r="E80" s="9"/>
      <c r="F80" s="9"/>
      <c r="G80" s="9"/>
      <c r="H80" s="9"/>
      <c r="I80" s="9"/>
      <c r="J80" s="9"/>
      <c r="K80" s="9"/>
      <c r="M80" s="4"/>
      <c r="N80" s="4"/>
      <c r="O80" s="4"/>
      <c r="P80" s="4"/>
    </row>
    <row r="81" spans="1:11" ht="30.75" x14ac:dyDescent="0.45">
      <c r="A81" s="11"/>
      <c r="B81" s="6"/>
      <c r="C81" s="7"/>
      <c r="D81" s="8"/>
      <c r="E81" s="12" t="s">
        <v>29</v>
      </c>
      <c r="F81" s="12"/>
      <c r="G81" s="12"/>
      <c r="H81" s="12"/>
      <c r="I81" s="12"/>
      <c r="J81" s="12"/>
      <c r="K81" s="13"/>
    </row>
    <row r="82" spans="1:11" ht="24.75" customHeight="1" x14ac:dyDescent="0.45">
      <c r="B82" s="15"/>
      <c r="C82" s="16"/>
      <c r="D82" s="17"/>
      <c r="E82" s="15"/>
      <c r="F82" s="15"/>
      <c r="G82" s="15"/>
      <c r="H82" s="15"/>
      <c r="I82" s="15"/>
      <c r="J82" s="15"/>
      <c r="K82" s="18" t="s">
        <v>30</v>
      </c>
    </row>
    <row r="83" spans="1:11" ht="31.5" customHeight="1" x14ac:dyDescent="0.25">
      <c r="A83" s="1"/>
      <c r="C83" s="2"/>
      <c r="D83" s="92"/>
      <c r="K83" s="3"/>
    </row>
    <row r="84" spans="1:11" ht="31.5" customHeight="1" x14ac:dyDescent="0.25">
      <c r="A84" s="1"/>
      <c r="C84" s="2"/>
      <c r="D84" s="92"/>
      <c r="K84" s="3"/>
    </row>
    <row r="85" spans="1:11" ht="31.5" customHeight="1" x14ac:dyDescent="0.25">
      <c r="A85" s="1"/>
      <c r="C85" s="2"/>
      <c r="D85" s="92"/>
      <c r="K85" s="3"/>
    </row>
  </sheetData>
  <sheetProtection algorithmName="SHA-512" hashValue="rCNtbfI81GDCEibypzfXEthBbVP5kRnHoG/EQP/n3WfwbKqYG2o//QpXow9EeMdRSFeQhbnnj4MrRYOAnVZ/WA==" saltValue="zRff4bV0p3THTqRvvveBbg==" spinCount="100000" sheet="1" formatCells="0" formatColumns="0" formatRows="0" sort="0" autoFilter="0" pivotTables="0"/>
  <mergeCells count="59">
    <mergeCell ref="B73:D73"/>
    <mergeCell ref="E73:K73"/>
    <mergeCell ref="B70:D70"/>
    <mergeCell ref="E70:K70"/>
    <mergeCell ref="B71:D71"/>
    <mergeCell ref="E71:K71"/>
    <mergeCell ref="B72:D72"/>
    <mergeCell ref="E72:K72"/>
    <mergeCell ref="B67:D67"/>
    <mergeCell ref="E67:K67"/>
    <mergeCell ref="B68:D68"/>
    <mergeCell ref="E68:K68"/>
    <mergeCell ref="B69:D69"/>
    <mergeCell ref="E69:K69"/>
    <mergeCell ref="B64:D64"/>
    <mergeCell ref="E64:K64"/>
    <mergeCell ref="B65:D65"/>
    <mergeCell ref="E65:K65"/>
    <mergeCell ref="B66:D66"/>
    <mergeCell ref="E66:K66"/>
    <mergeCell ref="B61:D61"/>
    <mergeCell ref="E61:K61"/>
    <mergeCell ref="B62:D62"/>
    <mergeCell ref="E62:K62"/>
    <mergeCell ref="B63:D63"/>
    <mergeCell ref="E63:K63"/>
    <mergeCell ref="B58:D58"/>
    <mergeCell ref="E58:K58"/>
    <mergeCell ref="B59:D59"/>
    <mergeCell ref="E59:K59"/>
    <mergeCell ref="B60:D60"/>
    <mergeCell ref="E60:K60"/>
    <mergeCell ref="B55:D55"/>
    <mergeCell ref="E55:K55"/>
    <mergeCell ref="B56:D56"/>
    <mergeCell ref="E56:K56"/>
    <mergeCell ref="B57:D57"/>
    <mergeCell ref="E57:K57"/>
    <mergeCell ref="B53:D53"/>
    <mergeCell ref="E53:K53"/>
    <mergeCell ref="B54:D54"/>
    <mergeCell ref="E54:K54"/>
    <mergeCell ref="B52:D52"/>
    <mergeCell ref="E52:K52"/>
    <mergeCell ref="B49:D49"/>
    <mergeCell ref="A51:D51"/>
    <mergeCell ref="A2:K2"/>
    <mergeCell ref="A3:K3"/>
    <mergeCell ref="A4:K4"/>
    <mergeCell ref="A5:K5"/>
    <mergeCell ref="A6:A8"/>
    <mergeCell ref="B6:B8"/>
    <mergeCell ref="C6:C8"/>
    <mergeCell ref="D6:D8"/>
    <mergeCell ref="E6:K6"/>
    <mergeCell ref="E7:G7"/>
    <mergeCell ref="H7:J7"/>
    <mergeCell ref="K7:K8"/>
    <mergeCell ref="E51:K51"/>
  </mergeCells>
  <pageMargins left="0.7" right="0.7" top="0.75" bottom="0.75" header="0.3" footer="0.3"/>
  <pageSetup paperSize="9" orientation="portrait" horizont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Лепихина Кристина</dc:creator>
  <cp:lastModifiedBy>Полозова Анжелина Алексеевна</cp:lastModifiedBy>
  <dcterms:created xsi:type="dcterms:W3CDTF">2021-02-08T11:10:41Z</dcterms:created>
  <dcterms:modified xsi:type="dcterms:W3CDTF">2022-06-22T13:39:21Z</dcterms:modified>
</cp:coreProperties>
</file>