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k1.man\ent\fs\Тендерный отдел\! Тендеры\!2021 год\Заводы\Металлоконструкции\"/>
    </mc:Choice>
  </mc:AlternateContent>
  <bookViews>
    <workbookView xWindow="0" yWindow="0" windowWidth="29010" windowHeight="129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" i="1" l="1"/>
  <c r="A61" i="1" s="1"/>
  <c r="A62" i="1" s="1"/>
  <c r="A63" i="1" s="1"/>
  <c r="A64" i="1" s="1"/>
  <c r="A65" i="1" s="1"/>
  <c r="A66" i="1" s="1"/>
  <c r="A67" i="1" l="1"/>
  <c r="A68" i="1"/>
  <c r="A69" i="1" s="1"/>
  <c r="A70" i="1" s="1"/>
  <c r="A71" i="1" s="1"/>
  <c r="A72" i="1" s="1"/>
  <c r="A73" i="1" s="1"/>
  <c r="H7" i="1" l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6" i="1"/>
  <c r="E57" i="1" l="1"/>
</calcChain>
</file>

<file path=xl/comments1.xml><?xml version="1.0" encoding="utf-8"?>
<comments xmlns="http://schemas.openxmlformats.org/spreadsheetml/2006/main">
  <authors>
    <author>Логинов Дмитрий Александрович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НАИМЕНОВАНИЕ КОМПАНИИ И ИНН</t>
        </r>
      </text>
    </comment>
  </commentList>
</comments>
</file>

<file path=xl/sharedStrings.xml><?xml version="1.0" encoding="utf-8"?>
<sst xmlns="http://schemas.openxmlformats.org/spreadsheetml/2006/main" count="168" uniqueCount="112">
  <si>
    <t>№ п/п</t>
  </si>
  <si>
    <t>Вид работ</t>
  </si>
  <si>
    <t>Основной строительный материал</t>
  </si>
  <si>
    <t>Ед.изм.</t>
  </si>
  <si>
    <t>Примечание</t>
  </si>
  <si>
    <t>1</t>
  </si>
  <si>
    <t>1.1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</si>
  <si>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</si>
  <si>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1.2</t>
  </si>
  <si>
    <t>2</t>
  </si>
  <si>
    <t>Сталь угловая равнополочная 100х10 L=1824 мм ГОСТ 8509-93</t>
  </si>
  <si>
    <t>т.</t>
  </si>
  <si>
    <t>Лист 8  800х100 ГОСТ 19903-74</t>
  </si>
  <si>
    <t>Лист 8  400х100 ГОСТ 19903-74</t>
  </si>
  <si>
    <t>3</t>
  </si>
  <si>
    <t>4</t>
  </si>
  <si>
    <t>Изготовление и монтаж опорной металлоконструкции</t>
  </si>
  <si>
    <t>Подстропильная ферма ФП1</t>
  </si>
  <si>
    <t>Соединительная решетка между фермами по нижнему поясу</t>
  </si>
  <si>
    <t>Соединительная решетка между фермами по верхнему поясу</t>
  </si>
  <si>
    <t>Детали Д1 - Д5</t>
  </si>
  <si>
    <t>Антикоррозийная обработка металлических конструкций</t>
  </si>
  <si>
    <t>Очистка, обеспыливание и обезжиривании поверхности металлических конструкций</t>
  </si>
  <si>
    <t xml:space="preserve">Огрунтовка металлических поверхностей </t>
  </si>
  <si>
    <t>Уайт-спирит или аналог</t>
  </si>
  <si>
    <t>Грунт-эмаль «3 в 1» (преобразователь ржавчины-грунт по металлу-эмаль)</t>
  </si>
  <si>
    <t>Эмаль ПФ-115 ГОСТ 6465-76, V, 4/1, RAL 5002</t>
  </si>
  <si>
    <t>Подготовка поверхности  железобетонных колонн</t>
  </si>
  <si>
    <t>Колонна К1</t>
  </si>
  <si>
    <t>Швеллер с параллельными гранями полок ГОСТ 8240-97 №40; Ст3пс5 ГОСТ 535-2005</t>
  </si>
  <si>
    <t>Лист 14 440х165 ГОСТ 19903-74; Ст3пс5 ГОСТ 535-2005</t>
  </si>
  <si>
    <t>Лист 14 617х198 ГОСТ 19903-74; Ст3пс5 ГОСТ 535-2005</t>
  </si>
  <si>
    <t>Лист 10 200х165 ГОСТ 19903-74; Ст3пс5 ГОСТ 535-2005</t>
  </si>
  <si>
    <t>Лист 10 200х200 ГОСТ 19903-74; Ст3пс5 ГОСТ 535-2005</t>
  </si>
  <si>
    <t>Сталь угловая равнополочная 140х10 L=9325 мм ГОСТ 8509-93; Ст3пс5 ГОСТ 535-2005</t>
  </si>
  <si>
    <t>Сталь угловая равнополочная 125х10 L=12220 мм ГОСТ 8509-93; Ст3пс5 ГОСТ 535-2005</t>
  </si>
  <si>
    <t>Сталь угловая равнополочная 125х10 L=1763 мм ГОСТ 8509-93; Ст3пс5 ГОСТ 535-2005</t>
  </si>
  <si>
    <t>Сталь угловая равнополочная 100х10 L=1904 мм ГОСТ 8509-93; Ст3пс5 ГОСТ 535-2005</t>
  </si>
  <si>
    <t>Сталь угловая равнополочная 70х8 L=1495 мм ГОСТ 8509-93; Ст3пс5 ГОСТ 535-2005</t>
  </si>
  <si>
    <t>Сталь угловая равнополочная 70х8 L=916 мм ГОСТ 8509-93; Ст3пс5 ГОСТ 535-2005</t>
  </si>
  <si>
    <t>Сталь угловая равнополочная 100х10 L=1094 мм ГОСТ 8509-93; Ст3пс5 ГОСТ 535-2005</t>
  </si>
  <si>
    <t>Лист 14 ГОСТ 19903-74; Ст3пс5 ГОСТ 535-2005</t>
  </si>
  <si>
    <t>Сталь угловая равнополочная 70х8 L=960 мм ГОСТ 8509-93; Ст3пс5 ГОСТ 535-2005</t>
  </si>
  <si>
    <t>Сталь угловая равнополочная 70х8 L=810 мм ГОСТ 8509-93; Ст3пс5 ГОСТ 535-2005</t>
  </si>
  <si>
    <t>Лист 8 ГОСТ 19903-74; Ст3пс5 ГОСТ 535-2005</t>
  </si>
  <si>
    <t>Окраска металлических конструкций эмалью за два раза.</t>
  </si>
  <si>
    <t>Бетоноконтакт, ЦПР марки не ниже М150</t>
  </si>
  <si>
    <t xml:space="preserve">Грунтовка поверхностей, оштукатуривание колонн на участках установки стальных уголков металлической обоймы </t>
  </si>
  <si>
    <t>Очистка, обеспыливание поверхности колонн на участках установки стальных уголков металлической обоймы</t>
  </si>
  <si>
    <t>1.3</t>
  </si>
  <si>
    <t>Грунтовка оштукатуренных поверхностей, шпатлевка, окрашивание в 2 слоя краской</t>
  </si>
  <si>
    <t>Бетоноконтакт, белая краска класса КМ0</t>
  </si>
  <si>
    <t>Шпилька резьбовая М 24 длиной 500мм  (DIN 975/976)</t>
  </si>
  <si>
    <t>Шпилька резьбовая  М36 мм длиной 500мм (DIN 975/976)</t>
  </si>
  <si>
    <t>Гайка М 36</t>
  </si>
  <si>
    <t>Гайка М 24</t>
  </si>
  <si>
    <t>Шайба внутренний  диаметр  26-28 мм</t>
  </si>
  <si>
    <t>Шайба внутренний  диаметр 38-40 мм</t>
  </si>
  <si>
    <t>Смесь универсальная марки М150</t>
  </si>
  <si>
    <t>Анкерный болт (клиновой анкер 16-18 длиной 200мм)</t>
  </si>
  <si>
    <t>Болты М18  длиной 50мм</t>
  </si>
  <si>
    <t>Гайка М18</t>
  </si>
  <si>
    <t>Шайба внутр. диам. 18-20 мм</t>
  </si>
  <si>
    <t>шт</t>
  </si>
  <si>
    <t>кг</t>
  </si>
  <si>
    <t>Установка стягивающих тяжей</t>
  </si>
  <si>
    <t>Устройство сквозных отвертий в колоннах</t>
  </si>
  <si>
    <t>Установка болтов</t>
  </si>
  <si>
    <t>Установка клиновых анкеров</t>
  </si>
  <si>
    <t>5</t>
  </si>
  <si>
    <t>5.1</t>
  </si>
  <si>
    <t>5.2</t>
  </si>
  <si>
    <t>5.3</t>
  </si>
  <si>
    <t>Обрамление подрезаемых колонн</t>
  </si>
  <si>
    <t>5.4</t>
  </si>
  <si>
    <t>5.5</t>
  </si>
  <si>
    <t>5.6</t>
  </si>
  <si>
    <t>5.7</t>
  </si>
  <si>
    <t>5.8</t>
  </si>
  <si>
    <t>6</t>
  </si>
  <si>
    <t>6.1</t>
  </si>
  <si>
    <t>6.2</t>
  </si>
  <si>
    <t>6.3</t>
  </si>
  <si>
    <t>Усиление колонн по осям Г-10, Г-12, Г-20, Г22</t>
  </si>
  <si>
    <t>Уголок 140х10 L=8430* ГОСТ 8509-93; С235 ГОСТ 27772-2015</t>
  </si>
  <si>
    <t>Лист 100х10 L=680* ГОСТ 19903-74; С235 ГОСТ 27772-2015</t>
  </si>
  <si>
    <t>Лист 100х10 L=380* ГОСТ 19903-74; С235 ГОСТ 27772-2015</t>
  </si>
  <si>
    <t>Из расчета 27 м² на 1 т. металлоконструкций</t>
  </si>
  <si>
    <t>Из расчета 27 м² на 1 т. металлоконструкций. Объем указан на один слой</t>
  </si>
  <si>
    <t>Объём</t>
  </si>
  <si>
    <t>Цена за ед. изм. МАТЕРИАЛЫ руб. с НДС</t>
  </si>
  <si>
    <t>Цена за ед. изм. СМР руб. с НДС</t>
  </si>
  <si>
    <t>ИТГО руб. с НДС</t>
  </si>
  <si>
    <t>ИТОГО по предмету тендера</t>
  </si>
  <si>
    <t>КП на выполнение полного комплекса строительно-монтажных работ по устройству опорных металлоконструкций для демонтируемых колонн Формовочного цеха №1, г. Москва, СВАО, ул. Амендсена, д.2, с.1</t>
  </si>
  <si>
    <t>Цена фиксируется на срок/до даты:</t>
  </si>
  <si>
    <t>Отсрочка платежей за исполнение предмета тендера (календарных дней)</t>
  </si>
  <si>
    <t>Наличие авансирования (желательно без аванса)</t>
  </si>
  <si>
    <t>Гарантийный срок</t>
  </si>
  <si>
    <t>Гарантийное удержание на 5 лет</t>
  </si>
  <si>
    <t>Генподрядный процент</t>
  </si>
  <si>
    <t xml:space="preserve">Срок исполнения предмета тендера </t>
  </si>
  <si>
    <t>Наличие действующего договора</t>
  </si>
  <si>
    <t>Готовность подписать договор в редакции заказчика (да/нет)</t>
  </si>
  <si>
    <t>Реальные производственные возможности выполнения работ/услуг/поставок в заявленный период (в т.ч. наличие достаточного количества машин, механизмов, ИТР и рабочего персонала)</t>
  </si>
  <si>
    <t>Дата официальной регистрации организации</t>
  </si>
  <si>
    <t>Численность работающих всего / численность планируемая для выполнения работ/услуг/поставок</t>
  </si>
  <si>
    <t>Отзывы/рекомендации сторонних Заказчиков по работе с Претендентом, по услугам, аналогичным или схожим с предметом тендера</t>
  </si>
  <si>
    <t>Генеральный директор предприятия (ФИО - полностью, контакты: тел., e-mail)</t>
  </si>
  <si>
    <t>Контактное лицо по вопросам участия в тендере (должность, ФИО - полностью, контакты: тел., e-mail)</t>
  </si>
  <si>
    <t>ТЕНДЕРНЫЕ УСЛОВИЯ</t>
  </si>
  <si>
    <t>________________________________Генеральный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</si>
</sst>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u/>
      <sz val="16"/>
      <color theme="1"/>
      <name val="Times New Roman"/>
      <family val="1"/>
      <charset val="204"/>
    </font>
    <font>
      <b/>
      <u/>
      <sz val="16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2" fontId="0" fillId="0" borderId="0" xfId="0" applyNumberFormat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vertical="center" wrapText="1"/>
      <protection hidden="1"/>
    </xf>
    <xf numFmtId="0" fontId="0" fillId="0" borderId="3" xfId="0" applyBorder="1" applyAlignment="1">
      <alignment vertical="center" wrapText="1"/>
    </xf>
    <xf numFmtId="49" fontId="12" fillId="0" borderId="26" xfId="0" applyNumberFormat="1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vertical="center" wrapText="1"/>
      <protection hidden="1"/>
    </xf>
    <xf numFmtId="0" fontId="0" fillId="0" borderId="28" xfId="0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3" fillId="0" borderId="35" xfId="0" applyFont="1" applyFill="1" applyBorder="1" applyAlignment="1" applyProtection="1">
      <alignment vertical="center" wrapText="1"/>
      <protection hidden="1"/>
    </xf>
    <xf numFmtId="49" fontId="12" fillId="0" borderId="29" xfId="0" applyNumberFormat="1" applyFont="1" applyFill="1" applyBorder="1" applyAlignment="1" applyProtection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9" fontId="0" fillId="4" borderId="11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topLeftCell="A34" workbookViewId="0">
      <selection activeCell="L7" sqref="L7"/>
    </sheetView>
  </sheetViews>
  <sheetFormatPr defaultRowHeight="15" x14ac:dyDescent="0.25"/>
  <cols>
    <col min="1" max="1" width="5.42578125" style="1" customWidth="1"/>
    <col min="2" max="2" width="45.42578125" style="1" customWidth="1"/>
    <col min="3" max="3" width="50.7109375" style="6" customWidth="1"/>
    <col min="4" max="4" width="8.5703125" style="1" customWidth="1"/>
    <col min="5" max="5" width="11.42578125" style="1" customWidth="1"/>
    <col min="6" max="6" width="16.28515625" style="1" customWidth="1"/>
    <col min="7" max="7" width="17.28515625" style="1" customWidth="1"/>
    <col min="8" max="8" width="15.140625" style="1" customWidth="1"/>
    <col min="9" max="9" width="20.5703125" style="1" customWidth="1"/>
  </cols>
  <sheetData>
    <row r="1" spans="1:10" s="14" customFormat="1" ht="15.75" thickBot="1" x14ac:dyDescent="0.3">
      <c r="A1" s="1"/>
      <c r="B1" s="1"/>
      <c r="C1" s="6"/>
      <c r="D1" s="1"/>
      <c r="E1" s="1"/>
      <c r="F1" s="1"/>
      <c r="G1" s="1"/>
      <c r="H1" s="1"/>
      <c r="I1" s="1"/>
    </row>
    <row r="2" spans="1:10" ht="53.25" customHeight="1" thickTop="1" thickBot="1" x14ac:dyDescent="0.3">
      <c r="A2" s="69" t="s">
        <v>94</v>
      </c>
      <c r="B2" s="70"/>
      <c r="C2" s="70"/>
      <c r="D2" s="71"/>
      <c r="E2" s="72"/>
      <c r="F2" s="73"/>
      <c r="G2" s="73"/>
      <c r="H2" s="73"/>
      <c r="I2" s="74"/>
    </row>
    <row r="3" spans="1:10" ht="15.75" thickTop="1" x14ac:dyDescent="0.25">
      <c r="A3" s="67" t="s">
        <v>0</v>
      </c>
      <c r="B3" s="25" t="s">
        <v>1</v>
      </c>
      <c r="C3" s="22" t="s">
        <v>2</v>
      </c>
      <c r="D3" s="68" t="s">
        <v>3</v>
      </c>
      <c r="E3" s="57" t="s">
        <v>89</v>
      </c>
      <c r="F3" s="22" t="s">
        <v>90</v>
      </c>
      <c r="G3" s="22" t="s">
        <v>91</v>
      </c>
      <c r="H3" s="22" t="s">
        <v>92</v>
      </c>
      <c r="I3" s="58" t="s">
        <v>4</v>
      </c>
    </row>
    <row r="4" spans="1:10" ht="72" customHeight="1" x14ac:dyDescent="0.25">
      <c r="A4" s="22"/>
      <c r="B4" s="23"/>
      <c r="C4" s="24"/>
      <c r="D4" s="21"/>
      <c r="E4" s="59"/>
      <c r="F4" s="24"/>
      <c r="G4" s="24"/>
      <c r="H4" s="24"/>
      <c r="I4" s="60"/>
    </row>
    <row r="5" spans="1:10" ht="15.75" x14ac:dyDescent="0.25">
      <c r="A5" s="3" t="s">
        <v>5</v>
      </c>
      <c r="B5" s="7" t="s">
        <v>27</v>
      </c>
      <c r="C5" s="5"/>
      <c r="D5" s="53"/>
      <c r="E5" s="61"/>
      <c r="F5" s="2"/>
      <c r="G5" s="2"/>
      <c r="H5" s="2"/>
      <c r="I5" s="62"/>
    </row>
    <row r="6" spans="1:10" ht="47.25" x14ac:dyDescent="0.25">
      <c r="A6" s="4" t="s">
        <v>6</v>
      </c>
      <c r="B6" s="8" t="s">
        <v>48</v>
      </c>
      <c r="C6" s="5"/>
      <c r="D6" s="54" t="s">
        <v>7</v>
      </c>
      <c r="E6" s="61">
        <v>83</v>
      </c>
      <c r="F6" s="75"/>
      <c r="G6" s="75"/>
      <c r="H6" s="44">
        <f>(F6+G6)*E6</f>
        <v>0</v>
      </c>
      <c r="I6" s="62"/>
    </row>
    <row r="7" spans="1:10" ht="47.25" x14ac:dyDescent="0.25">
      <c r="A7" s="4" t="s">
        <v>8</v>
      </c>
      <c r="B7" s="9" t="s">
        <v>47</v>
      </c>
      <c r="C7" s="15" t="s">
        <v>46</v>
      </c>
      <c r="D7" s="54" t="s">
        <v>7</v>
      </c>
      <c r="E7" s="61">
        <v>83</v>
      </c>
      <c r="F7" s="75"/>
      <c r="G7" s="75"/>
      <c r="H7" s="44">
        <f t="shared" ref="H7:H56" si="0">(F7+G7)*E7</f>
        <v>0</v>
      </c>
      <c r="I7" s="62"/>
    </row>
    <row r="8" spans="1:10" s="14" customFormat="1" ht="31.5" x14ac:dyDescent="0.25">
      <c r="A8" s="17" t="s">
        <v>49</v>
      </c>
      <c r="B8" s="18" t="s">
        <v>50</v>
      </c>
      <c r="C8" s="15" t="s">
        <v>51</v>
      </c>
      <c r="D8" s="54" t="s">
        <v>7</v>
      </c>
      <c r="E8" s="61">
        <v>83</v>
      </c>
      <c r="F8" s="75"/>
      <c r="G8" s="75"/>
      <c r="H8" s="44">
        <f t="shared" si="0"/>
        <v>0</v>
      </c>
      <c r="I8" s="62"/>
    </row>
    <row r="9" spans="1:10" s="14" customFormat="1" ht="31.5" x14ac:dyDescent="0.25">
      <c r="A9" s="38" t="s">
        <v>9</v>
      </c>
      <c r="B9" s="35" t="s">
        <v>83</v>
      </c>
      <c r="C9" s="19" t="s">
        <v>84</v>
      </c>
      <c r="D9" s="54" t="s">
        <v>11</v>
      </c>
      <c r="E9" s="61">
        <v>2.9</v>
      </c>
      <c r="F9" s="75"/>
      <c r="G9" s="75"/>
      <c r="H9" s="44">
        <f t="shared" si="0"/>
        <v>0</v>
      </c>
      <c r="I9" s="62"/>
    </row>
    <row r="10" spans="1:10" s="14" customFormat="1" ht="31.5" x14ac:dyDescent="0.25">
      <c r="A10" s="39"/>
      <c r="B10" s="36"/>
      <c r="C10" s="19" t="s">
        <v>85</v>
      </c>
      <c r="D10" s="54" t="s">
        <v>11</v>
      </c>
      <c r="E10" s="61">
        <v>0.68</v>
      </c>
      <c r="F10" s="75"/>
      <c r="G10" s="75"/>
      <c r="H10" s="44">
        <f t="shared" si="0"/>
        <v>0</v>
      </c>
      <c r="I10" s="62"/>
      <c r="J10" s="10"/>
    </row>
    <row r="11" spans="1:10" s="14" customFormat="1" ht="31.5" x14ac:dyDescent="0.25">
      <c r="A11" s="40"/>
      <c r="B11" s="37"/>
      <c r="C11" s="19" t="s">
        <v>86</v>
      </c>
      <c r="D11" s="54" t="s">
        <v>11</v>
      </c>
      <c r="E11" s="61">
        <v>0.38</v>
      </c>
      <c r="F11" s="75"/>
      <c r="G11" s="75"/>
      <c r="H11" s="44">
        <f t="shared" si="0"/>
        <v>0</v>
      </c>
      <c r="I11" s="62"/>
    </row>
    <row r="12" spans="1:10" ht="31.5" x14ac:dyDescent="0.25">
      <c r="A12" s="38" t="s">
        <v>14</v>
      </c>
      <c r="B12" s="41" t="s">
        <v>73</v>
      </c>
      <c r="C12" s="19" t="s">
        <v>10</v>
      </c>
      <c r="D12" s="54" t="s">
        <v>11</v>
      </c>
      <c r="E12" s="61">
        <v>0.22</v>
      </c>
      <c r="F12" s="75"/>
      <c r="G12" s="75"/>
      <c r="H12" s="44">
        <f t="shared" si="0"/>
        <v>0</v>
      </c>
      <c r="I12" s="62"/>
    </row>
    <row r="13" spans="1:10" ht="15.75" x14ac:dyDescent="0.25">
      <c r="A13" s="39"/>
      <c r="B13" s="41"/>
      <c r="C13" s="19" t="s">
        <v>12</v>
      </c>
      <c r="D13" s="54" t="s">
        <v>11</v>
      </c>
      <c r="E13" s="61">
        <v>0.06</v>
      </c>
      <c r="F13" s="75"/>
      <c r="G13" s="75"/>
      <c r="H13" s="44">
        <f t="shared" si="0"/>
        <v>0</v>
      </c>
      <c r="I13" s="62"/>
    </row>
    <row r="14" spans="1:10" ht="15.75" x14ac:dyDescent="0.25">
      <c r="A14" s="39"/>
      <c r="B14" s="41"/>
      <c r="C14" s="19" t="s">
        <v>13</v>
      </c>
      <c r="D14" s="54" t="s">
        <v>11</v>
      </c>
      <c r="E14" s="61">
        <v>0.04</v>
      </c>
      <c r="F14" s="75"/>
      <c r="G14" s="75"/>
      <c r="H14" s="44">
        <f t="shared" si="0"/>
        <v>0</v>
      </c>
      <c r="I14" s="62"/>
    </row>
    <row r="15" spans="1:10" s="14" customFormat="1" ht="15.75" x14ac:dyDescent="0.25">
      <c r="A15" s="40"/>
      <c r="B15" s="41"/>
      <c r="C15" s="19" t="s">
        <v>58</v>
      </c>
      <c r="D15" s="54" t="s">
        <v>64</v>
      </c>
      <c r="E15" s="61">
        <v>25</v>
      </c>
      <c r="F15" s="75"/>
      <c r="G15" s="75"/>
      <c r="H15" s="44">
        <f t="shared" si="0"/>
        <v>0</v>
      </c>
      <c r="I15" s="62"/>
    </row>
    <row r="16" spans="1:10" s="14" customFormat="1" ht="15.75" x14ac:dyDescent="0.25">
      <c r="A16" s="16" t="s">
        <v>15</v>
      </c>
      <c r="B16" s="42" t="s">
        <v>66</v>
      </c>
      <c r="C16" s="43"/>
      <c r="D16" s="53" t="s">
        <v>63</v>
      </c>
      <c r="E16" s="61">
        <v>16</v>
      </c>
      <c r="F16" s="75"/>
      <c r="G16" s="75"/>
      <c r="H16" s="44">
        <f t="shared" si="0"/>
        <v>0</v>
      </c>
      <c r="I16" s="62"/>
    </row>
    <row r="17" spans="1:11" ht="15.75" x14ac:dyDescent="0.25">
      <c r="A17" s="3" t="s">
        <v>69</v>
      </c>
      <c r="B17" s="7" t="s">
        <v>16</v>
      </c>
      <c r="C17" s="5"/>
      <c r="D17" s="53"/>
      <c r="E17" s="61"/>
      <c r="F17" s="2"/>
      <c r="G17" s="2"/>
      <c r="H17" s="44"/>
      <c r="I17" s="62"/>
    </row>
    <row r="18" spans="1:11" ht="31.5" x14ac:dyDescent="0.25">
      <c r="A18" s="29" t="s">
        <v>70</v>
      </c>
      <c r="B18" s="32" t="s">
        <v>28</v>
      </c>
      <c r="C18" s="5" t="s">
        <v>29</v>
      </c>
      <c r="D18" s="53" t="s">
        <v>11</v>
      </c>
      <c r="E18" s="61">
        <v>0.9</v>
      </c>
      <c r="F18" s="75"/>
      <c r="G18" s="75"/>
      <c r="H18" s="44">
        <f t="shared" si="0"/>
        <v>0</v>
      </c>
      <c r="I18" s="62"/>
    </row>
    <row r="19" spans="1:11" ht="31.5" x14ac:dyDescent="0.25">
      <c r="A19" s="30"/>
      <c r="B19" s="33"/>
      <c r="C19" s="5" t="s">
        <v>30</v>
      </c>
      <c r="D19" s="53" t="s">
        <v>11</v>
      </c>
      <c r="E19" s="61">
        <v>0.04</v>
      </c>
      <c r="F19" s="75"/>
      <c r="G19" s="75"/>
      <c r="H19" s="44">
        <f t="shared" si="0"/>
        <v>0</v>
      </c>
      <c r="I19" s="62"/>
    </row>
    <row r="20" spans="1:11" ht="31.5" x14ac:dyDescent="0.25">
      <c r="A20" s="30"/>
      <c r="B20" s="33"/>
      <c r="C20" s="5" t="s">
        <v>31</v>
      </c>
      <c r="D20" s="53" t="s">
        <v>11</v>
      </c>
      <c r="E20" s="61">
        <v>0.06</v>
      </c>
      <c r="F20" s="75"/>
      <c r="G20" s="75"/>
      <c r="H20" s="44">
        <f t="shared" si="0"/>
        <v>0</v>
      </c>
      <c r="I20" s="62"/>
    </row>
    <row r="21" spans="1:11" ht="31.5" x14ac:dyDescent="0.25">
      <c r="A21" s="30"/>
      <c r="B21" s="33"/>
      <c r="C21" s="5" t="s">
        <v>32</v>
      </c>
      <c r="D21" s="53" t="s">
        <v>11</v>
      </c>
      <c r="E21" s="61">
        <v>0.02</v>
      </c>
      <c r="F21" s="75"/>
      <c r="G21" s="75"/>
      <c r="H21" s="44">
        <f t="shared" si="0"/>
        <v>0</v>
      </c>
      <c r="I21" s="62"/>
    </row>
    <row r="22" spans="1:11" ht="31.5" x14ac:dyDescent="0.25">
      <c r="A22" s="31"/>
      <c r="B22" s="34"/>
      <c r="C22" s="5" t="s">
        <v>33</v>
      </c>
      <c r="D22" s="53" t="s">
        <v>11</v>
      </c>
      <c r="E22" s="61">
        <v>0.04</v>
      </c>
      <c r="F22" s="75"/>
      <c r="G22" s="75"/>
      <c r="H22" s="44">
        <f t="shared" si="0"/>
        <v>0</v>
      </c>
      <c r="I22" s="62"/>
    </row>
    <row r="23" spans="1:11" ht="31.5" x14ac:dyDescent="0.25">
      <c r="A23" s="29" t="s">
        <v>71</v>
      </c>
      <c r="B23" s="26" t="s">
        <v>17</v>
      </c>
      <c r="C23" s="5" t="s">
        <v>34</v>
      </c>
      <c r="D23" s="53" t="s">
        <v>11</v>
      </c>
      <c r="E23" s="61">
        <v>1.6</v>
      </c>
      <c r="F23" s="75"/>
      <c r="G23" s="75"/>
      <c r="H23" s="44">
        <f t="shared" si="0"/>
        <v>0</v>
      </c>
      <c r="I23" s="62"/>
    </row>
    <row r="24" spans="1:11" ht="31.5" x14ac:dyDescent="0.25">
      <c r="A24" s="30"/>
      <c r="B24" s="27"/>
      <c r="C24" s="5" t="s">
        <v>35</v>
      </c>
      <c r="D24" s="53" t="s">
        <v>11</v>
      </c>
      <c r="E24" s="61">
        <v>1.86</v>
      </c>
      <c r="F24" s="75"/>
      <c r="G24" s="75"/>
      <c r="H24" s="44">
        <f t="shared" si="0"/>
        <v>0</v>
      </c>
      <c r="I24" s="62"/>
    </row>
    <row r="25" spans="1:11" ht="31.5" x14ac:dyDescent="0.25">
      <c r="A25" s="30"/>
      <c r="B25" s="27"/>
      <c r="C25" s="5" t="s">
        <v>36</v>
      </c>
      <c r="D25" s="53" t="s">
        <v>11</v>
      </c>
      <c r="E25" s="61">
        <v>0.5</v>
      </c>
      <c r="F25" s="75"/>
      <c r="G25" s="75"/>
      <c r="H25" s="44">
        <f t="shared" si="0"/>
        <v>0</v>
      </c>
      <c r="I25" s="62"/>
    </row>
    <row r="26" spans="1:11" ht="31.5" x14ac:dyDescent="0.25">
      <c r="A26" s="30"/>
      <c r="B26" s="27"/>
      <c r="C26" s="5" t="s">
        <v>37</v>
      </c>
      <c r="D26" s="53" t="s">
        <v>11</v>
      </c>
      <c r="E26" s="61">
        <v>1.4</v>
      </c>
      <c r="F26" s="75"/>
      <c r="G26" s="75"/>
      <c r="H26" s="44">
        <f t="shared" si="0"/>
        <v>0</v>
      </c>
      <c r="I26" s="62"/>
    </row>
    <row r="27" spans="1:11" ht="31.5" x14ac:dyDescent="0.25">
      <c r="A27" s="30"/>
      <c r="B27" s="27"/>
      <c r="C27" s="5" t="s">
        <v>38</v>
      </c>
      <c r="D27" s="53" t="s">
        <v>11</v>
      </c>
      <c r="E27" s="61">
        <v>0.3</v>
      </c>
      <c r="F27" s="75"/>
      <c r="G27" s="75"/>
      <c r="H27" s="44">
        <f t="shared" si="0"/>
        <v>0</v>
      </c>
      <c r="I27" s="62"/>
    </row>
    <row r="28" spans="1:11" ht="31.5" x14ac:dyDescent="0.25">
      <c r="A28" s="30"/>
      <c r="B28" s="27"/>
      <c r="C28" s="5" t="s">
        <v>39</v>
      </c>
      <c r="D28" s="53" t="s">
        <v>11</v>
      </c>
      <c r="E28" s="61">
        <v>0.12</v>
      </c>
      <c r="F28" s="75"/>
      <c r="G28" s="75"/>
      <c r="H28" s="44">
        <f t="shared" si="0"/>
        <v>0</v>
      </c>
      <c r="I28" s="62"/>
    </row>
    <row r="29" spans="1:11" ht="31.5" x14ac:dyDescent="0.25">
      <c r="A29" s="30"/>
      <c r="B29" s="27"/>
      <c r="C29" s="5" t="s">
        <v>40</v>
      </c>
      <c r="D29" s="53" t="s">
        <v>11</v>
      </c>
      <c r="E29" s="61">
        <v>0.14000000000000001</v>
      </c>
      <c r="F29" s="75"/>
      <c r="G29" s="75"/>
      <c r="H29" s="44">
        <f t="shared" si="0"/>
        <v>0</v>
      </c>
      <c r="I29" s="63"/>
      <c r="K29" s="10"/>
    </row>
    <row r="30" spans="1:11" ht="15.75" x14ac:dyDescent="0.25">
      <c r="A30" s="31"/>
      <c r="B30" s="28"/>
      <c r="C30" s="5" t="s">
        <v>41</v>
      </c>
      <c r="D30" s="53" t="s">
        <v>11</v>
      </c>
      <c r="E30" s="61">
        <v>1.4</v>
      </c>
      <c r="F30" s="75"/>
      <c r="G30" s="75"/>
      <c r="H30" s="44">
        <f t="shared" si="0"/>
        <v>0</v>
      </c>
      <c r="I30" s="62"/>
    </row>
    <row r="31" spans="1:11" ht="31.5" x14ac:dyDescent="0.25">
      <c r="A31" s="29" t="s">
        <v>72</v>
      </c>
      <c r="B31" s="26" t="s">
        <v>18</v>
      </c>
      <c r="C31" s="5" t="s">
        <v>42</v>
      </c>
      <c r="D31" s="53" t="s">
        <v>11</v>
      </c>
      <c r="E31" s="61">
        <v>0.26</v>
      </c>
      <c r="F31" s="75"/>
      <c r="G31" s="75"/>
      <c r="H31" s="44">
        <f t="shared" si="0"/>
        <v>0</v>
      </c>
      <c r="I31" s="62"/>
    </row>
    <row r="32" spans="1:11" ht="31.5" x14ac:dyDescent="0.25">
      <c r="A32" s="30"/>
      <c r="B32" s="27"/>
      <c r="C32" s="5" t="s">
        <v>43</v>
      </c>
      <c r="D32" s="53" t="s">
        <v>11</v>
      </c>
      <c r="E32" s="61">
        <v>0.02</v>
      </c>
      <c r="F32" s="75"/>
      <c r="G32" s="75"/>
      <c r="H32" s="44">
        <f t="shared" si="0"/>
        <v>0</v>
      </c>
      <c r="I32" s="62"/>
    </row>
    <row r="33" spans="1:11" ht="15.75" x14ac:dyDescent="0.25">
      <c r="A33" s="31"/>
      <c r="B33" s="28"/>
      <c r="C33" s="5" t="s">
        <v>44</v>
      </c>
      <c r="D33" s="53" t="s">
        <v>11</v>
      </c>
      <c r="E33" s="61">
        <v>0.08</v>
      </c>
      <c r="F33" s="75"/>
      <c r="G33" s="75"/>
      <c r="H33" s="44">
        <f t="shared" si="0"/>
        <v>0</v>
      </c>
      <c r="I33" s="62"/>
    </row>
    <row r="34" spans="1:11" ht="31.5" x14ac:dyDescent="0.25">
      <c r="A34" s="29" t="s">
        <v>74</v>
      </c>
      <c r="B34" s="26" t="s">
        <v>19</v>
      </c>
      <c r="C34" s="5" t="s">
        <v>42</v>
      </c>
      <c r="D34" s="53" t="s">
        <v>11</v>
      </c>
      <c r="E34" s="61">
        <v>0.26</v>
      </c>
      <c r="F34" s="75"/>
      <c r="G34" s="75"/>
      <c r="H34" s="44">
        <f t="shared" si="0"/>
        <v>0</v>
      </c>
      <c r="I34" s="62"/>
    </row>
    <row r="35" spans="1:11" ht="31.5" x14ac:dyDescent="0.25">
      <c r="A35" s="30"/>
      <c r="B35" s="27"/>
      <c r="C35" s="5" t="s">
        <v>43</v>
      </c>
      <c r="D35" s="53" t="s">
        <v>11</v>
      </c>
      <c r="E35" s="61">
        <v>0.02</v>
      </c>
      <c r="F35" s="75"/>
      <c r="G35" s="75"/>
      <c r="H35" s="44">
        <f t="shared" si="0"/>
        <v>0</v>
      </c>
      <c r="I35" s="62"/>
      <c r="K35" s="10"/>
    </row>
    <row r="36" spans="1:11" ht="15.75" x14ac:dyDescent="0.25">
      <c r="A36" s="31"/>
      <c r="B36" s="28"/>
      <c r="C36" s="5" t="s">
        <v>44</v>
      </c>
      <c r="D36" s="53" t="s">
        <v>11</v>
      </c>
      <c r="E36" s="61">
        <v>0.08</v>
      </c>
      <c r="F36" s="75"/>
      <c r="G36" s="75"/>
      <c r="H36" s="44">
        <f t="shared" si="0"/>
        <v>0</v>
      </c>
      <c r="I36" s="62"/>
    </row>
    <row r="37" spans="1:11" ht="31.5" x14ac:dyDescent="0.25">
      <c r="A37" s="29" t="s">
        <v>75</v>
      </c>
      <c r="B37" s="32" t="s">
        <v>20</v>
      </c>
      <c r="C37" s="5" t="s">
        <v>29</v>
      </c>
      <c r="D37" s="53" t="s">
        <v>11</v>
      </c>
      <c r="E37" s="61">
        <v>0.86</v>
      </c>
      <c r="F37" s="75"/>
      <c r="G37" s="75"/>
      <c r="H37" s="44">
        <f t="shared" si="0"/>
        <v>0</v>
      </c>
      <c r="I37" s="62"/>
    </row>
    <row r="38" spans="1:11" ht="31.5" x14ac:dyDescent="0.25">
      <c r="A38" s="30"/>
      <c r="B38" s="33"/>
      <c r="C38" s="5" t="s">
        <v>36</v>
      </c>
      <c r="D38" s="53" t="s">
        <v>11</v>
      </c>
      <c r="E38" s="61">
        <v>0.1</v>
      </c>
      <c r="F38" s="75"/>
      <c r="G38" s="75"/>
      <c r="H38" s="44">
        <f t="shared" si="0"/>
        <v>0</v>
      </c>
      <c r="I38" s="62"/>
      <c r="K38" s="10"/>
    </row>
    <row r="39" spans="1:11" ht="15.75" x14ac:dyDescent="0.25">
      <c r="A39" s="30"/>
      <c r="B39" s="33"/>
      <c r="C39" s="5" t="s">
        <v>41</v>
      </c>
      <c r="D39" s="53" t="s">
        <v>11</v>
      </c>
      <c r="E39" s="61">
        <v>0.02</v>
      </c>
      <c r="F39" s="75"/>
      <c r="G39" s="75"/>
      <c r="H39" s="44">
        <f t="shared" si="0"/>
        <v>0</v>
      </c>
      <c r="I39" s="62"/>
    </row>
    <row r="40" spans="1:11" ht="15.75" x14ac:dyDescent="0.25">
      <c r="A40" s="31"/>
      <c r="B40" s="34"/>
      <c r="C40" s="5" t="s">
        <v>44</v>
      </c>
      <c r="D40" s="53" t="s">
        <v>11</v>
      </c>
      <c r="E40" s="61">
        <v>0.14000000000000001</v>
      </c>
      <c r="F40" s="75"/>
      <c r="G40" s="75"/>
      <c r="H40" s="44">
        <f t="shared" si="0"/>
        <v>0</v>
      </c>
      <c r="I40" s="62"/>
    </row>
    <row r="41" spans="1:11" s="14" customFormat="1" ht="31.5" x14ac:dyDescent="0.25">
      <c r="A41" s="29" t="s">
        <v>76</v>
      </c>
      <c r="B41" s="32" t="s">
        <v>65</v>
      </c>
      <c r="C41" s="15" t="s">
        <v>52</v>
      </c>
      <c r="D41" s="53" t="s">
        <v>63</v>
      </c>
      <c r="E41" s="61">
        <v>16</v>
      </c>
      <c r="F41" s="75"/>
      <c r="G41" s="75"/>
      <c r="H41" s="44">
        <f t="shared" si="0"/>
        <v>0</v>
      </c>
      <c r="I41" s="62"/>
    </row>
    <row r="42" spans="1:11" s="14" customFormat="1" ht="15.75" x14ac:dyDescent="0.25">
      <c r="A42" s="30"/>
      <c r="B42" s="33"/>
      <c r="C42" s="15" t="s">
        <v>55</v>
      </c>
      <c r="D42" s="53" t="s">
        <v>63</v>
      </c>
      <c r="E42" s="61">
        <v>64</v>
      </c>
      <c r="F42" s="75"/>
      <c r="G42" s="75"/>
      <c r="H42" s="44">
        <f t="shared" si="0"/>
        <v>0</v>
      </c>
      <c r="I42" s="62"/>
    </row>
    <row r="43" spans="1:11" s="14" customFormat="1" ht="15.75" x14ac:dyDescent="0.25">
      <c r="A43" s="30"/>
      <c r="B43" s="33"/>
      <c r="C43" s="15" t="s">
        <v>56</v>
      </c>
      <c r="D43" s="53" t="s">
        <v>63</v>
      </c>
      <c r="E43" s="61">
        <v>64</v>
      </c>
      <c r="F43" s="75"/>
      <c r="G43" s="75"/>
      <c r="H43" s="44">
        <f t="shared" si="0"/>
        <v>0</v>
      </c>
      <c r="I43" s="62"/>
    </row>
    <row r="44" spans="1:11" s="14" customFormat="1" ht="31.5" x14ac:dyDescent="0.25">
      <c r="A44" s="30"/>
      <c r="B44" s="33"/>
      <c r="C44" s="15" t="s">
        <v>53</v>
      </c>
      <c r="D44" s="53" t="s">
        <v>63</v>
      </c>
      <c r="E44" s="61">
        <v>16</v>
      </c>
      <c r="F44" s="75"/>
      <c r="G44" s="75"/>
      <c r="H44" s="44">
        <f t="shared" si="0"/>
        <v>0</v>
      </c>
      <c r="I44" s="62"/>
    </row>
    <row r="45" spans="1:11" s="14" customFormat="1" ht="15.75" x14ac:dyDescent="0.25">
      <c r="A45" s="30"/>
      <c r="B45" s="33"/>
      <c r="C45" s="15" t="s">
        <v>54</v>
      </c>
      <c r="D45" s="53" t="s">
        <v>63</v>
      </c>
      <c r="E45" s="61">
        <v>64</v>
      </c>
      <c r="F45" s="75"/>
      <c r="G45" s="75"/>
      <c r="H45" s="44">
        <f t="shared" si="0"/>
        <v>0</v>
      </c>
      <c r="I45" s="62"/>
    </row>
    <row r="46" spans="1:11" s="14" customFormat="1" ht="15.75" x14ac:dyDescent="0.25">
      <c r="A46" s="31"/>
      <c r="B46" s="34"/>
      <c r="C46" s="15" t="s">
        <v>57</v>
      </c>
      <c r="D46" s="53" t="s">
        <v>63</v>
      </c>
      <c r="E46" s="61">
        <v>64</v>
      </c>
      <c r="F46" s="75"/>
      <c r="G46" s="75"/>
      <c r="H46" s="44">
        <f t="shared" si="0"/>
        <v>0</v>
      </c>
      <c r="I46" s="62"/>
    </row>
    <row r="47" spans="1:11" s="14" customFormat="1" ht="31.5" x14ac:dyDescent="0.25">
      <c r="A47" s="29" t="s">
        <v>77</v>
      </c>
      <c r="B47" s="32" t="s">
        <v>68</v>
      </c>
      <c r="C47" s="15" t="s">
        <v>59</v>
      </c>
      <c r="D47" s="53" t="s">
        <v>63</v>
      </c>
      <c r="E47" s="61">
        <v>8</v>
      </c>
      <c r="F47" s="75"/>
      <c r="G47" s="75"/>
      <c r="H47" s="44">
        <f t="shared" si="0"/>
        <v>0</v>
      </c>
      <c r="I47" s="62"/>
    </row>
    <row r="48" spans="1:11" s="14" customFormat="1" ht="15.75" x14ac:dyDescent="0.25">
      <c r="A48" s="30"/>
      <c r="B48" s="33"/>
      <c r="C48" s="15" t="s">
        <v>61</v>
      </c>
      <c r="D48" s="53" t="s">
        <v>63</v>
      </c>
      <c r="E48" s="61">
        <v>16</v>
      </c>
      <c r="F48" s="75"/>
      <c r="G48" s="75"/>
      <c r="H48" s="44">
        <f t="shared" si="0"/>
        <v>0</v>
      </c>
      <c r="I48" s="62"/>
    </row>
    <row r="49" spans="1:11" s="14" customFormat="1" ht="15.75" x14ac:dyDescent="0.25">
      <c r="A49" s="31"/>
      <c r="B49" s="34"/>
      <c r="C49" s="15" t="s">
        <v>62</v>
      </c>
      <c r="D49" s="53" t="s">
        <v>63</v>
      </c>
      <c r="E49" s="61">
        <v>16</v>
      </c>
      <c r="F49" s="75"/>
      <c r="G49" s="75"/>
      <c r="H49" s="44">
        <f t="shared" si="0"/>
        <v>0</v>
      </c>
      <c r="I49" s="62"/>
    </row>
    <row r="50" spans="1:11" s="14" customFormat="1" ht="15.75" x14ac:dyDescent="0.25">
      <c r="A50" s="29" t="s">
        <v>78</v>
      </c>
      <c r="B50" s="32" t="s">
        <v>67</v>
      </c>
      <c r="C50" s="15" t="s">
        <v>60</v>
      </c>
      <c r="D50" s="53" t="s">
        <v>63</v>
      </c>
      <c r="E50" s="61">
        <v>32</v>
      </c>
      <c r="F50" s="75"/>
      <c r="G50" s="75"/>
      <c r="H50" s="44">
        <f t="shared" si="0"/>
        <v>0</v>
      </c>
      <c r="I50" s="62"/>
    </row>
    <row r="51" spans="1:11" s="14" customFormat="1" ht="15.75" x14ac:dyDescent="0.25">
      <c r="A51" s="30"/>
      <c r="B51" s="33"/>
      <c r="C51" s="15" t="s">
        <v>61</v>
      </c>
      <c r="D51" s="53" t="s">
        <v>63</v>
      </c>
      <c r="E51" s="61">
        <v>64</v>
      </c>
      <c r="F51" s="75"/>
      <c r="G51" s="75"/>
      <c r="H51" s="44">
        <f t="shared" si="0"/>
        <v>0</v>
      </c>
      <c r="I51" s="62"/>
    </row>
    <row r="52" spans="1:11" s="14" customFormat="1" ht="15.75" x14ac:dyDescent="0.25">
      <c r="A52" s="31"/>
      <c r="B52" s="34"/>
      <c r="C52" s="15" t="s">
        <v>62</v>
      </c>
      <c r="D52" s="53" t="s">
        <v>63</v>
      </c>
      <c r="E52" s="61">
        <v>64</v>
      </c>
      <c r="F52" s="75"/>
      <c r="G52" s="75"/>
      <c r="H52" s="44">
        <f t="shared" si="0"/>
        <v>0</v>
      </c>
      <c r="I52" s="62"/>
    </row>
    <row r="53" spans="1:11" ht="15.75" x14ac:dyDescent="0.25">
      <c r="A53" s="3" t="s">
        <v>79</v>
      </c>
      <c r="B53" s="7" t="s">
        <v>21</v>
      </c>
      <c r="C53" s="5"/>
      <c r="D53" s="53"/>
      <c r="E53" s="61"/>
      <c r="F53" s="2"/>
      <c r="G53" s="2"/>
      <c r="H53" s="44"/>
      <c r="I53" s="62"/>
      <c r="K53" s="10"/>
    </row>
    <row r="54" spans="1:11" ht="31.5" x14ac:dyDescent="0.25">
      <c r="A54" s="4" t="s">
        <v>80</v>
      </c>
      <c r="B54" s="11" t="s">
        <v>22</v>
      </c>
      <c r="C54" s="13" t="s">
        <v>24</v>
      </c>
      <c r="D54" s="54" t="s">
        <v>7</v>
      </c>
      <c r="E54" s="61">
        <v>391.5</v>
      </c>
      <c r="F54" s="75"/>
      <c r="G54" s="75"/>
      <c r="H54" s="44">
        <f t="shared" si="0"/>
        <v>0</v>
      </c>
      <c r="I54" s="64" t="s">
        <v>87</v>
      </c>
    </row>
    <row r="55" spans="1:11" ht="31.5" x14ac:dyDescent="0.25">
      <c r="A55" s="4" t="s">
        <v>81</v>
      </c>
      <c r="B55" s="12" t="s">
        <v>23</v>
      </c>
      <c r="C55" s="13" t="s">
        <v>25</v>
      </c>
      <c r="D55" s="54" t="s">
        <v>7</v>
      </c>
      <c r="E55" s="61">
        <v>391.5</v>
      </c>
      <c r="F55" s="75"/>
      <c r="G55" s="75"/>
      <c r="H55" s="44">
        <f t="shared" si="0"/>
        <v>0</v>
      </c>
      <c r="I55" s="64" t="s">
        <v>87</v>
      </c>
    </row>
    <row r="56" spans="1:11" ht="51.75" thickBot="1" x14ac:dyDescent="0.3">
      <c r="A56" s="20" t="s">
        <v>82</v>
      </c>
      <c r="B56" s="45" t="s">
        <v>45</v>
      </c>
      <c r="C56" s="46" t="s">
        <v>26</v>
      </c>
      <c r="D56" s="55" t="s">
        <v>7</v>
      </c>
      <c r="E56" s="65">
        <v>391.5</v>
      </c>
      <c r="F56" s="76"/>
      <c r="G56" s="76"/>
      <c r="H56" s="47">
        <f t="shared" si="0"/>
        <v>0</v>
      </c>
      <c r="I56" s="66" t="s">
        <v>88</v>
      </c>
    </row>
    <row r="57" spans="1:11" ht="22.5" thickTop="1" thickBot="1" x14ac:dyDescent="0.3">
      <c r="A57" s="48" t="s">
        <v>93</v>
      </c>
      <c r="B57" s="49"/>
      <c r="C57" s="49"/>
      <c r="D57" s="56"/>
      <c r="E57" s="50">
        <f>SUM(H6:H56)</f>
        <v>0</v>
      </c>
      <c r="F57" s="51"/>
      <c r="G57" s="51"/>
      <c r="H57" s="51"/>
      <c r="I57" s="52"/>
    </row>
    <row r="58" spans="1:11" ht="16.5" thickTop="1" thickBot="1" x14ac:dyDescent="0.3">
      <c r="B58" s="83" t="s">
        <v>110</v>
      </c>
    </row>
    <row r="59" spans="1:11" ht="25.5" customHeight="1" thickTop="1" x14ac:dyDescent="0.25">
      <c r="A59" s="87" t="s">
        <v>5</v>
      </c>
      <c r="B59" s="86" t="s">
        <v>95</v>
      </c>
      <c r="C59" s="84"/>
      <c r="D59" s="85"/>
      <c r="E59" s="88"/>
      <c r="F59" s="89"/>
      <c r="G59" s="89"/>
      <c r="H59" s="89"/>
      <c r="I59" s="90"/>
    </row>
    <row r="60" spans="1:11" ht="24" customHeight="1" x14ac:dyDescent="0.25">
      <c r="A60" s="77">
        <f t="shared" ref="A60:A73" si="1">A59+1</f>
        <v>2</v>
      </c>
      <c r="B60" s="78" t="s">
        <v>96</v>
      </c>
      <c r="C60" s="79"/>
      <c r="D60" s="79"/>
      <c r="E60" s="91"/>
      <c r="F60" s="92"/>
      <c r="G60" s="92"/>
      <c r="H60" s="92"/>
      <c r="I60" s="93"/>
    </row>
    <row r="61" spans="1:11" ht="22.5" customHeight="1" x14ac:dyDescent="0.25">
      <c r="A61" s="77">
        <f t="shared" si="1"/>
        <v>3</v>
      </c>
      <c r="B61" s="78" t="s">
        <v>97</v>
      </c>
      <c r="C61" s="79"/>
      <c r="D61" s="79"/>
      <c r="E61" s="91"/>
      <c r="F61" s="92"/>
      <c r="G61" s="92"/>
      <c r="H61" s="92"/>
      <c r="I61" s="93"/>
    </row>
    <row r="62" spans="1:11" ht="27" customHeight="1" x14ac:dyDescent="0.25">
      <c r="A62" s="77">
        <f t="shared" si="1"/>
        <v>4</v>
      </c>
      <c r="B62" s="78" t="s">
        <v>98</v>
      </c>
      <c r="C62" s="79"/>
      <c r="D62" s="79"/>
      <c r="E62" s="91"/>
      <c r="F62" s="92"/>
      <c r="G62" s="92"/>
      <c r="H62" s="92"/>
      <c r="I62" s="93"/>
    </row>
    <row r="63" spans="1:11" ht="21.75" customHeight="1" x14ac:dyDescent="0.25">
      <c r="A63" s="77">
        <f t="shared" si="1"/>
        <v>5</v>
      </c>
      <c r="B63" s="78" t="s">
        <v>99</v>
      </c>
      <c r="C63" s="79"/>
      <c r="D63" s="79"/>
      <c r="E63" s="97">
        <v>0.05</v>
      </c>
      <c r="F63" s="98"/>
      <c r="G63" s="98"/>
      <c r="H63" s="98"/>
      <c r="I63" s="99"/>
    </row>
    <row r="64" spans="1:11" ht="29.25" customHeight="1" x14ac:dyDescent="0.25">
      <c r="A64" s="77">
        <f t="shared" si="1"/>
        <v>6</v>
      </c>
      <c r="B64" s="78" t="s">
        <v>100</v>
      </c>
      <c r="C64" s="79"/>
      <c r="D64" s="79"/>
      <c r="E64" s="97">
        <v>0.05</v>
      </c>
      <c r="F64" s="98"/>
      <c r="G64" s="98"/>
      <c r="H64" s="98"/>
      <c r="I64" s="99"/>
    </row>
    <row r="65" spans="1:9" ht="33" customHeight="1" x14ac:dyDescent="0.25">
      <c r="A65" s="77">
        <f t="shared" si="1"/>
        <v>7</v>
      </c>
      <c r="B65" s="78" t="s">
        <v>101</v>
      </c>
      <c r="C65" s="79"/>
      <c r="D65" s="79"/>
      <c r="E65" s="91"/>
      <c r="F65" s="92"/>
      <c r="G65" s="92"/>
      <c r="H65" s="92"/>
      <c r="I65" s="93"/>
    </row>
    <row r="66" spans="1:9" x14ac:dyDescent="0.25">
      <c r="A66" s="77">
        <f t="shared" si="1"/>
        <v>8</v>
      </c>
      <c r="B66" s="78" t="s">
        <v>102</v>
      </c>
      <c r="C66" s="79"/>
      <c r="D66" s="79"/>
      <c r="E66" s="91"/>
      <c r="F66" s="92"/>
      <c r="G66" s="92"/>
      <c r="H66" s="92"/>
      <c r="I66" s="93"/>
    </row>
    <row r="67" spans="1:9" ht="26.25" customHeight="1" x14ac:dyDescent="0.25">
      <c r="A67" s="77">
        <f t="shared" si="1"/>
        <v>9</v>
      </c>
      <c r="B67" s="78" t="s">
        <v>103</v>
      </c>
      <c r="C67" s="79"/>
      <c r="D67" s="79"/>
      <c r="E67" s="91"/>
      <c r="F67" s="92"/>
      <c r="G67" s="92"/>
      <c r="H67" s="92"/>
      <c r="I67" s="93"/>
    </row>
    <row r="68" spans="1:9" ht="47.25" customHeight="1" x14ac:dyDescent="0.25">
      <c r="A68" s="77">
        <f>A66+1</f>
        <v>9</v>
      </c>
      <c r="B68" s="78" t="s">
        <v>104</v>
      </c>
      <c r="C68" s="79"/>
      <c r="D68" s="79"/>
      <c r="E68" s="91"/>
      <c r="F68" s="92"/>
      <c r="G68" s="92"/>
      <c r="H68" s="92"/>
      <c r="I68" s="93"/>
    </row>
    <row r="69" spans="1:9" ht="34.5" customHeight="1" x14ac:dyDescent="0.25">
      <c r="A69" s="77">
        <f t="shared" si="1"/>
        <v>10</v>
      </c>
      <c r="B69" s="78" t="s">
        <v>105</v>
      </c>
      <c r="C69" s="79"/>
      <c r="D69" s="79"/>
      <c r="E69" s="91"/>
      <c r="F69" s="92"/>
      <c r="G69" s="92"/>
      <c r="H69" s="92"/>
      <c r="I69" s="93"/>
    </row>
    <row r="70" spans="1:9" ht="32.25" customHeight="1" x14ac:dyDescent="0.25">
      <c r="A70" s="77">
        <f t="shared" si="1"/>
        <v>11</v>
      </c>
      <c r="B70" s="78" t="s">
        <v>106</v>
      </c>
      <c r="C70" s="79"/>
      <c r="D70" s="79"/>
      <c r="E70" s="91"/>
      <c r="F70" s="92"/>
      <c r="G70" s="92"/>
      <c r="H70" s="92"/>
      <c r="I70" s="93"/>
    </row>
    <row r="71" spans="1:9" ht="33" customHeight="1" x14ac:dyDescent="0.25">
      <c r="A71" s="77">
        <f t="shared" si="1"/>
        <v>12</v>
      </c>
      <c r="B71" s="78" t="s">
        <v>107</v>
      </c>
      <c r="C71" s="79"/>
      <c r="D71" s="79"/>
      <c r="E71" s="91"/>
      <c r="F71" s="92"/>
      <c r="G71" s="92"/>
      <c r="H71" s="92"/>
      <c r="I71" s="93"/>
    </row>
    <row r="72" spans="1:9" ht="32.25" customHeight="1" x14ac:dyDescent="0.25">
      <c r="A72" s="77">
        <f t="shared" si="1"/>
        <v>13</v>
      </c>
      <c r="B72" s="78" t="s">
        <v>108</v>
      </c>
      <c r="C72" s="79"/>
      <c r="D72" s="79"/>
      <c r="E72" s="91"/>
      <c r="F72" s="92"/>
      <c r="G72" s="92"/>
      <c r="H72" s="92"/>
      <c r="I72" s="93"/>
    </row>
    <row r="73" spans="1:9" ht="40.5" customHeight="1" thickBot="1" x14ac:dyDescent="0.3">
      <c r="A73" s="80">
        <f t="shared" si="1"/>
        <v>14</v>
      </c>
      <c r="B73" s="81" t="s">
        <v>109</v>
      </c>
      <c r="C73" s="82"/>
      <c r="D73" s="82"/>
      <c r="E73" s="94"/>
      <c r="F73" s="95"/>
      <c r="G73" s="95"/>
      <c r="H73" s="95"/>
      <c r="I73" s="96"/>
    </row>
    <row r="74" spans="1:9" ht="15.75" thickTop="1" x14ac:dyDescent="0.25"/>
    <row r="76" spans="1:9" ht="26.25" x14ac:dyDescent="0.25">
      <c r="C76" s="100" t="s">
        <v>111</v>
      </c>
    </row>
  </sheetData>
  <mergeCells count="64">
    <mergeCell ref="E73:I73"/>
    <mergeCell ref="B72:D72"/>
    <mergeCell ref="B73:D73"/>
    <mergeCell ref="E59:I59"/>
    <mergeCell ref="E60:I60"/>
    <mergeCell ref="E61:I61"/>
    <mergeCell ref="E62:I62"/>
    <mergeCell ref="E63:I63"/>
    <mergeCell ref="E64:I64"/>
    <mergeCell ref="E65:I65"/>
    <mergeCell ref="E66:I66"/>
    <mergeCell ref="E67:I67"/>
    <mergeCell ref="E68:I68"/>
    <mergeCell ref="E69:I69"/>
    <mergeCell ref="E70:I70"/>
    <mergeCell ref="E71:I71"/>
    <mergeCell ref="E72:I72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9:B11"/>
    <mergeCell ref="A9:A11"/>
    <mergeCell ref="B12:B15"/>
    <mergeCell ref="A12:A15"/>
    <mergeCell ref="B23:B30"/>
    <mergeCell ref="A23:A30"/>
    <mergeCell ref="A18:A22"/>
    <mergeCell ref="B18:B22"/>
    <mergeCell ref="B16:C16"/>
    <mergeCell ref="A57:D57"/>
    <mergeCell ref="E57:I57"/>
    <mergeCell ref="B31:B33"/>
    <mergeCell ref="A31:A33"/>
    <mergeCell ref="B34:B36"/>
    <mergeCell ref="A34:A36"/>
    <mergeCell ref="B37:B40"/>
    <mergeCell ref="A37:A40"/>
    <mergeCell ref="B50:B52"/>
    <mergeCell ref="A50:A52"/>
    <mergeCell ref="B47:B49"/>
    <mergeCell ref="A47:A49"/>
    <mergeCell ref="B41:B46"/>
    <mergeCell ref="A41:A46"/>
    <mergeCell ref="B59:D59"/>
    <mergeCell ref="B60:D60"/>
    <mergeCell ref="B61:D61"/>
    <mergeCell ref="A3:A4"/>
    <mergeCell ref="B3:B4"/>
    <mergeCell ref="C3:C4"/>
    <mergeCell ref="D3:D4"/>
    <mergeCell ref="I3:I4"/>
    <mergeCell ref="E3:E4"/>
    <mergeCell ref="F3:F4"/>
    <mergeCell ref="G3:G4"/>
    <mergeCell ref="H3:H4"/>
    <mergeCell ref="E2:I2"/>
    <mergeCell ref="A2:D2"/>
  </mergeCells>
  <pageMargins left="0.7" right="0.7" top="0.75" bottom="0.75" header="0.3" footer="0.3"/>
  <pageSetup paperSize="9" scale="46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Колушкина Юлия Викторовна</dc:creator>
  <cp:lastModifiedBy>Логинов Дмитрий Александрович</cp:lastModifiedBy>
  <cp:lastPrinted>2021-02-24T05:56:18Z</cp:lastPrinted>
  <dcterms:created xsi:type="dcterms:W3CDTF">2020-09-15T08:15:02Z</dcterms:created>
  <dcterms:modified xsi:type="dcterms:W3CDTF">2021-02-26T12:11:04Z</dcterms:modified>
</cp:coreProperties>
</file>